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okmos\Desktop\для сайта по 209-фз\"/>
    </mc:Choice>
  </mc:AlternateContent>
  <bookViews>
    <workbookView xWindow="0" yWindow="0" windowWidth="28800" windowHeight="12330"/>
  </bookViews>
  <sheets>
    <sheet name="интернет" sheetId="2" r:id="rId1"/>
    <sheet name="Лист1" sheetId="5" state="veryHidden" r:id="rId2"/>
    <sheet name="данные" sheetId="1" state="veryHidden" r:id="rId3"/>
  </sheets>
  <definedNames>
    <definedName name="Срез_Период">#N/A</definedName>
  </definedNames>
  <calcPr calcId="162913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5" l="1"/>
  <c r="B66" i="5"/>
  <c r="D6" i="5"/>
  <c r="B26" i="5" s="1"/>
  <c r="F57" i="5" l="1"/>
  <c r="G57" i="5"/>
  <c r="H57" i="5"/>
  <c r="F58" i="5"/>
  <c r="G58" i="5"/>
  <c r="H58" i="5"/>
  <c r="D5" i="5" l="1"/>
  <c r="D7" i="5"/>
  <c r="D8" i="5"/>
  <c r="B27" i="5" s="1"/>
  <c r="D9" i="5"/>
  <c r="D10" i="5"/>
  <c r="B28" i="5" s="1"/>
  <c r="D11" i="5"/>
  <c r="B29" i="5" s="1"/>
  <c r="D12" i="5"/>
  <c r="B30" i="5" s="1"/>
  <c r="D13" i="5"/>
  <c r="D14" i="5"/>
  <c r="D15" i="5"/>
  <c r="D16" i="5"/>
  <c r="B31" i="5" s="1"/>
  <c r="D17" i="5"/>
  <c r="D18" i="5"/>
  <c r="D19" i="5"/>
  <c r="D20" i="5"/>
  <c r="D21" i="5"/>
  <c r="D22" i="5"/>
  <c r="D23" i="5"/>
  <c r="D4" i="5"/>
  <c r="B32" i="5" l="1"/>
  <c r="F40" i="5"/>
  <c r="G40" i="5"/>
  <c r="H40" i="5"/>
  <c r="G41" i="5"/>
  <c r="C66" i="5" s="1"/>
  <c r="H41" i="5"/>
  <c r="D66" i="5" s="1"/>
  <c r="F42" i="5"/>
  <c r="G42" i="5"/>
  <c r="H42" i="5"/>
  <c r="F43" i="5"/>
  <c r="B65" i="5" s="1"/>
  <c r="G43" i="5"/>
  <c r="C65" i="5" s="1"/>
  <c r="H43" i="5"/>
  <c r="D65" i="5" s="1"/>
  <c r="F44" i="5"/>
  <c r="G44" i="5"/>
  <c r="H44" i="5"/>
  <c r="F45" i="5"/>
  <c r="B64" i="5" s="1"/>
  <c r="G45" i="5"/>
  <c r="C64" i="5" s="1"/>
  <c r="H45" i="5"/>
  <c r="D64" i="5" s="1"/>
  <c r="F46" i="5"/>
  <c r="B63" i="5" s="1"/>
  <c r="G46" i="5"/>
  <c r="C63" i="5" s="1"/>
  <c r="H46" i="5"/>
  <c r="D63" i="5" s="1"/>
  <c r="F47" i="5"/>
  <c r="B62" i="5" s="1"/>
  <c r="G47" i="5"/>
  <c r="C62" i="5" s="1"/>
  <c r="H47" i="5"/>
  <c r="D62" i="5" s="1"/>
  <c r="F48" i="5"/>
  <c r="G48" i="5"/>
  <c r="H48" i="5"/>
  <c r="F49" i="5"/>
  <c r="G49" i="5"/>
  <c r="H49" i="5"/>
  <c r="F50" i="5"/>
  <c r="G50" i="5"/>
  <c r="H50" i="5"/>
  <c r="F51" i="5"/>
  <c r="B61" i="5" s="1"/>
  <c r="G51" i="5"/>
  <c r="C61" i="5" s="1"/>
  <c r="H51" i="5"/>
  <c r="D61" i="5" s="1"/>
  <c r="D60" i="5" s="1"/>
  <c r="F52" i="5"/>
  <c r="G52" i="5"/>
  <c r="H52" i="5"/>
  <c r="F53" i="5"/>
  <c r="G53" i="5"/>
  <c r="H53" i="5"/>
  <c r="F54" i="5"/>
  <c r="G54" i="5"/>
  <c r="H54" i="5"/>
  <c r="F55" i="5"/>
  <c r="G55" i="5"/>
  <c r="H55" i="5"/>
  <c r="F56" i="5"/>
  <c r="G56" i="5"/>
  <c r="H56" i="5"/>
  <c r="H39" i="5"/>
  <c r="G39" i="5"/>
  <c r="F39" i="5"/>
  <c r="C60" i="5" l="1"/>
  <c r="B60" i="5"/>
</calcChain>
</file>

<file path=xl/sharedStrings.xml><?xml version="1.0" encoding="utf-8"?>
<sst xmlns="http://schemas.openxmlformats.org/spreadsheetml/2006/main" count="296" uniqueCount="68">
  <si>
    <t>ОКВЭД</t>
  </si>
  <si>
    <t>Всего Оборот микропредприятий,тыс.рублей</t>
  </si>
  <si>
    <t xml:space="preserve">отгружено товаров собственного производства, выполнено работ и услуг собственными силами Оборот микропредприятий,тыс.рублей
</t>
  </si>
  <si>
    <t xml:space="preserve">продано товаров несобственного производства  Оборот микропредприятий,тыс.рублей
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</si>
  <si>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</si>
  <si>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</si>
  <si>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</si>
  <si>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</si>
  <si>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</si>
  <si>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</si>
  <si>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</si>
  <si>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</si>
  <si>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</si>
  <si>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</si>
  <si>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</si>
  <si>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-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</si>
  <si>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</si>
  <si>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</si>
  <si>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</si>
  <si>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ОБРАЗОВАНИЕ</t>
  </si>
  <si>
    <t>ДЕЯТЕЛЬНОСТЬ В ОБЛАСТИ ЗДРАВООХРАНЕНИЯ И СОЦИАЛЬНЫХ УСЛУГ</t>
  </si>
  <si>
    <t>ПРЕДОСТАВЛЕНИЕ ПРОЧИХ ВИДОВ УСЛУГ</t>
  </si>
  <si>
    <t>Названия строк</t>
  </si>
  <si>
    <t>ОКВЭД2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</si>
  <si>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</si>
  <si>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</si>
  <si>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</si>
  <si>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</si>
  <si>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</si>
  <si>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</si>
  <si>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</si>
  <si>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</si>
  <si>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</si>
  <si>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</si>
  <si>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</si>
  <si>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</si>
  <si>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</si>
  <si>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</si>
  <si>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</si>
  <si>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</si>
  <si>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S</t>
  </si>
  <si>
    <t>Сумма по полю Всего Оборот микропредприятий,тыс.рублей</t>
  </si>
  <si>
    <t>Период</t>
  </si>
  <si>
    <t xml:space="preserve">Показатели деятельности микропредприятий </t>
  </si>
  <si>
    <t xml:space="preserve">   Хабаровский край
</t>
  </si>
  <si>
    <t>Микропредприятия, осуществляющие все виды деятельности, с учётом распространения итогов                                                                   выборки на генеральную совокупность</t>
  </si>
  <si>
    <t>Строительство</t>
  </si>
  <si>
    <t>Транспортировка и хранение</t>
  </si>
  <si>
    <t>Деятельность по операциям с недвижимым имуществом</t>
  </si>
  <si>
    <t>Торговля оптовая и розничная; ремонт автотранспортных средств и мотоциклов</t>
  </si>
  <si>
    <t>Другие виды деятельности</t>
  </si>
  <si>
    <t>Общий итог</t>
  </si>
  <si>
    <t>Названия столбцов</t>
  </si>
  <si>
    <t>101.АГ</t>
  </si>
  <si>
    <t>Всего по обследуемым видам экономической деятельности</t>
  </si>
  <si>
    <t>O</t>
  </si>
  <si>
    <t>ГОСУДАРСТВЕННОЕ УПРАВЛЕНИЕ И ОБЕСПЕЧЕНИЕ ВОЕННОЙ БЕЗОПАСНОСТИ; СОЦИАЛЬНОЕ ОБЕСПЕЧЕНИЕ</t>
  </si>
  <si>
    <t>R</t>
  </si>
  <si>
    <t>ДЕЯТЕЛЬНОСТЬ В ОБЛАСТИ КУЛЬТУРЫ, СПОРТА, ОРГАНИЗАЦИИ ДОСУГА И РАЗВЛЕЧЕНИЙ</t>
  </si>
  <si>
    <t>Средняя численность работников, человек</t>
  </si>
  <si>
    <t>Количество предприятий</t>
  </si>
  <si>
    <t>Сумма по полю Средняя численность работников, человек</t>
  </si>
  <si>
    <t>Добыча полезных ископаемых</t>
  </si>
  <si>
    <t>Обеспечение электрической энергией, газом и паром; кондиционирование воздуха</t>
  </si>
  <si>
    <t>Средняя численность работников, человек.</t>
  </si>
  <si>
    <t>Оборот микропредприятий,  тыс.рублей</t>
  </si>
  <si>
    <t xml:space="preserve"> Отгружено товаров собственного производства, выполнено работ и услуг собственными силами, тыс.рублей</t>
  </si>
  <si>
    <t>Чукотский автономный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</si>
</sst>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8"/>
      <color rgb="FF363194"/>
      <name val="Arial"/>
      <family val="2"/>
      <charset val="204"/>
    </font>
    <font>
      <b/>
      <sz val="14"/>
      <color rgb="FF363194"/>
      <name val="Arial"/>
      <family val="2"/>
      <charset val="204"/>
    </font>
    <font>
      <sz val="11"/>
      <color rgb="FF363194"/>
      <name val="Calibri"/>
      <family val="2"/>
      <charset val="204"/>
      <scheme val="minor"/>
    </font>
    <font>
      <b/>
      <sz val="16"/>
      <color rgb="FF36319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2" fillId="0" borderId="1" xfId="0" applyNumberFormat="1" applyFont="1" applyBorder="1" applyAlignment="1"/>
    <xf numFmtId="0" fontId="3" fillId="0" borderId="0" xfId="0" applyFont="1" applyAlignment="1"/>
    <xf numFmtId="0" fontId="0" fillId="0" borderId="0" xfId="0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3" fontId="2" fillId="0" borderId="1" xfId="0" applyNumberFormat="1" applyFont="1" applyBorder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0" fillId="0" borderId="0" xfId="0" applyNumberFormat="1"/>
    <xf numFmtId="1" fontId="0" fillId="0" borderId="0" xfId="0" applyNumberFormat="1"/>
    <xf numFmtId="1" fontId="1" fillId="0" borderId="1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horizontal="right" wrapText="1"/>
    </xf>
    <xf numFmtId="1" fontId="3" fillId="0" borderId="0" xfId="0" applyNumberFormat="1" applyFont="1" applyAlignment="1">
      <alignment horizontal="right" wrapText="1"/>
    </xf>
    <xf numFmtId="3" fontId="0" fillId="0" borderId="0" xfId="0" applyNumberFormat="1" applyFill="1"/>
    <xf numFmtId="165" fontId="0" fillId="3" borderId="0" xfId="0" applyNumberFormat="1" applyFill="1"/>
    <xf numFmtId="165" fontId="0" fillId="0" borderId="0" xfId="0" applyNumberFormat="1" applyFill="1"/>
    <xf numFmtId="0" fontId="3" fillId="0" borderId="0" xfId="0" applyFont="1" applyAlignment="1">
      <alignment wrapText="1"/>
    </xf>
    <xf numFmtId="49" fontId="3" fillId="0" borderId="0" xfId="0" applyNumberFormat="1" applyFont="1" applyAlignment="1"/>
    <xf numFmtId="0" fontId="0" fillId="2" borderId="1" xfId="0" applyFill="1" applyBorder="1" applyAlignment="1">
      <alignment horizontal="center" wrapText="1"/>
    </xf>
    <xf numFmtId="0" fontId="0" fillId="4" borderId="0" xfId="0" applyFill="1" applyAlignment="1">
      <alignment horizontal="left"/>
    </xf>
    <xf numFmtId="165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0" fontId="0" fillId="4" borderId="0" xfId="0" applyFill="1"/>
    <xf numFmtId="0" fontId="0" fillId="0" borderId="1" xfId="0" applyBorder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bottom" textRotation="0" wrapText="1" indent="0" justifyLastLine="0" shrinkToFit="0" readingOrder="0"/>
    </dxf>
    <dxf>
      <fill>
        <patternFill patternType="none">
          <bgColor auto="1"/>
        </patternFill>
      </fill>
    </dxf>
    <dxf>
      <numFmt numFmtId="3" formatCode="#,##0"/>
    </dxf>
    <dxf>
      <numFmt numFmtId="3" formatCode="#,##0"/>
    </dxf>
    <dxf>
      <fill>
        <patternFill>
          <bgColor theme="0"/>
        </patternFill>
      </fill>
    </dxf>
    <dxf>
      <fill>
        <patternFill patternType="solid">
          <bgColor theme="7" tint="0.79998168889431442"/>
        </patternFill>
      </fill>
    </dxf>
    <dxf>
      <alignment wrapText="1" readingOrder="0"/>
    </dxf>
    <dxf>
      <alignment horizontal="center" readingOrder="0"/>
    </dxf>
    <dxf>
      <fill>
        <patternFill>
          <bgColor auto="1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4" formatCode="#,##0.0"/>
    </dxf>
    <dxf>
      <alignment wrapText="1" readingOrder="0"/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4" tint="0.39994506668294322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  <border>
        <bottom style="thin">
          <color theme="8" tint="0.39997558519241921"/>
        </bottom>
      </border>
    </dxf>
    <dxf>
      <fill>
        <patternFill patternType="solid">
          <fgColor theme="8" tint="0.79995117038483843"/>
          <bgColor theme="0"/>
        </patternFill>
      </fill>
      <border>
        <bottom style="thin">
          <color theme="8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8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8"/>
        </top>
        <bottom style="thin">
          <color theme="8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8" tint="0.79998168889431442"/>
          <bgColor theme="8" tint="0.79998168889431442"/>
        </patternFill>
      </fill>
      <border>
        <top style="thin">
          <color theme="8" tint="0.39997558519241921"/>
        </top>
      </border>
    </dxf>
    <dxf>
      <font>
        <b/>
        <color theme="1"/>
      </font>
      <fill>
        <patternFill patternType="solid">
          <fgColor theme="8" tint="0.79998168889431442"/>
          <bgColor theme="8" tint="0.79998168889431442"/>
        </patternFill>
      </fill>
      <border>
        <bottom style="thin">
          <color theme="8" tint="0.39997558519241921"/>
        </bottom>
      </border>
    </dxf>
    <dxf>
      <fill>
        <patternFill patternType="solid">
          <fgColor theme="8" tint="0.79998168889431442"/>
          <bgColor theme="8" tint="0.79998168889431442"/>
        </patternFill>
      </fill>
      <border>
        <bottom style="thin">
          <color theme="8" tint="0.39997558519241921"/>
        </bottom>
      </border>
    </dxf>
    <dxf>
      <fill>
        <patternFill patternType="solid">
          <fgColor theme="8" tint="0.79995117038483843"/>
          <bgColor theme="0"/>
        </patternFill>
      </fill>
      <border>
        <bottom style="thin">
          <color theme="8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8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8"/>
        </top>
        <bottom style="thin">
          <color theme="8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8" tint="0.79998168889431442"/>
          <bgColor theme="8" tint="0.79998168889431442"/>
        </patternFill>
      </fill>
      <border>
        <top style="thin">
          <color theme="8" tint="0.39997558519241921"/>
        </top>
      </border>
    </dxf>
    <dxf>
      <font>
        <b/>
        <color theme="1"/>
      </font>
      <fill>
        <patternFill patternType="solid">
          <fgColor theme="8" tint="0.79998168889431442"/>
          <bgColor theme="8" tint="0.79998168889431442"/>
        </patternFill>
      </fill>
      <border>
        <bottom style="thin">
          <color theme="8" tint="0.39997558519241921"/>
        </bottom>
      </border>
    </dxf>
    <dxf>
      <border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59999389629810485"/>
          <bgColor theme="4" tint="0.59999389629810485"/>
        </patternFill>
      </fill>
      <border>
        <bottom style="medium">
          <color theme="4" tint="0.79998168889431442"/>
        </bottom>
      </border>
    </dxf>
    <dxf>
      <border>
        <top style="medium">
          <color theme="4" tint="0.79998168889431442"/>
        </top>
      </border>
    </dxf>
    <dxf>
      <border>
        <top style="medium">
          <color theme="4" tint="0.79998168889431442"/>
        </top>
      </border>
    </dxf>
    <dxf>
      <font>
        <b/>
        <color theme="1"/>
      </font>
      <fill>
        <patternFill patternType="solid">
          <fgColor theme="4" tint="0.59999389629810485"/>
          <bgColor theme="4" tint="0.59999389629810485"/>
        </patternFill>
      </fill>
    </dxf>
    <dxf>
      <border>
        <left style="thin">
          <color theme="4" tint="0.39997558519241921"/>
        </left>
        <right style="thin">
          <color theme="4" tint="0.39997558519241921"/>
        </right>
      </border>
    </dxf>
    <dxf>
      <border>
        <left style="thin">
          <color theme="4" tint="0.39997558519241921"/>
        </left>
        <right style="thin">
          <color theme="4" tint="0.39997558519241921"/>
        </right>
      </border>
    </dxf>
    <dxf>
      <border>
        <top style="thin">
          <color theme="4" tint="0.59999389629810485"/>
        </top>
        <bottom style="thin">
          <color theme="4" tint="0.59999389629810485"/>
        </bottom>
      </border>
    </dxf>
    <dxf>
      <font>
        <b/>
        <color theme="0"/>
      </font>
      <fill>
        <patternFill patternType="solid">
          <fgColor theme="1" tint="0.249977111117893"/>
          <bgColor theme="1" tint="0.249977111117893"/>
        </patternFill>
      </fill>
    </dxf>
    <dxf>
      <font>
        <b/>
        <color theme="0"/>
      </font>
      <fill>
        <patternFill patternType="solid">
          <fgColor theme="1" tint="0.249977111117893"/>
          <bgColor theme="1" tint="0.249977111117893"/>
        </patternFill>
      </fill>
    </dxf>
    <dxf>
      <font>
        <color theme="1"/>
      </font>
      <fill>
        <patternFill patternType="solid">
          <fgColor theme="4" tint="0.79995117038483843"/>
          <bgColor theme="0"/>
        </patternFill>
      </fill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</dxfs>
  <tableStyles count="4" defaultTableStyle="TableStyleMedium2" defaultPivotStyle="PivotStyleLight16">
    <tableStyle name="PivotStyleDark9 2" table="0" count="13">
      <tableStyleElement type="wholeTable" dxfId="134"/>
      <tableStyleElement type="headerRow" dxfId="133"/>
      <tableStyleElement type="totalRow" dxfId="132"/>
      <tableStyleElement type="secondRowStripe" dxfId="131"/>
      <tableStyleElement type="firstColumnStripe" dxfId="130"/>
      <tableStyleElement type="secondColumnStripe" dxfId="129"/>
      <tableStyleElement type="firstSubtotalRow" dxfId="128"/>
      <tableStyleElement type="secondColumnSubheading" dxfId="127"/>
      <tableStyleElement type="thirdColumnSubheading" dxfId="126"/>
      <tableStyleElement type="firstRowSubheading" dxfId="125"/>
      <tableStyleElement type="secondRowSubheading" dxfId="124"/>
      <tableStyleElement type="pageFieldLabels" dxfId="123"/>
      <tableStyleElement type="pageFieldValues" dxfId="122"/>
    </tableStyle>
    <tableStyle name="PivotStyleLight20 2" table="0" count="11">
      <tableStyleElement type="headerRow" dxfId="121"/>
      <tableStyleElement type="totalRow" dxfId="120"/>
      <tableStyleElement type="firstRowStripe" dxfId="119"/>
      <tableStyleElement type="firstColumnStripe" dxfId="118"/>
      <tableStyleElement type="firstSubtotalColumn" dxfId="117"/>
      <tableStyleElement type="firstSubtotalRow" dxfId="116"/>
      <tableStyleElement type="secondSubtotalRow" dxfId="115"/>
      <tableStyleElement type="firstRowSubheading" dxfId="114"/>
      <tableStyleElement type="secondRowSubheading" dxfId="113"/>
      <tableStyleElement type="pageFieldLabels" dxfId="112"/>
      <tableStyleElement type="pageFieldValues" dxfId="111"/>
    </tableStyle>
    <tableStyle name="PivotStyleLight20 3" table="0" count="11">
      <tableStyleElement type="headerRow" dxfId="110"/>
      <tableStyleElement type="totalRow" dxfId="109"/>
      <tableStyleElement type="firstRowStripe" dxfId="108"/>
      <tableStyleElement type="firstColumnStripe" dxfId="107"/>
      <tableStyleElement type="firstSubtotalColumn" dxfId="106"/>
      <tableStyleElement type="firstSubtotalRow" dxfId="105"/>
      <tableStyleElement type="secondSubtotalRow" dxfId="104"/>
      <tableStyleElement type="firstRowSubheading" dxfId="103"/>
      <tableStyleElement type="secondRowSubheading" dxfId="102"/>
      <tableStyleElement type="pageFieldLabels" dxfId="101"/>
      <tableStyleElement type="pageFieldValues" dxfId="100"/>
    </tableStyle>
    <tableStyle name="SlicerStyleLight1 2" pivot="0" table="0" count="10">
      <tableStyleElement type="wholeTable" dxfId="99"/>
      <tableStyleElement type="headerRow" dxfId="98"/>
    </tableStyle>
  </tableStyles>
  <colors>
    <mruColors>
      <color rgb="FF363194"/>
      <color rgb="FF838383"/>
      <color rgb="FFBFBFBF"/>
      <color rgb="FFA1DCBC"/>
      <color rgb="FF46AA98"/>
      <color rgb="FF346FC2"/>
      <color rgb="FFFFA970"/>
      <color rgb="FFE36846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5" tint="0.599963377788628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1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643627041122687"/>
          <c:y val="3.6529675589286159E-2"/>
          <c:w val="0.59356372958877313"/>
          <c:h val="0.926940648821427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Лист1!$B$59</c:f>
              <c:strCache>
                <c:ptCount val="1"/>
                <c:pt idx="0">
                  <c:v>3240</c:v>
                </c:pt>
              </c:strCache>
            </c:strRef>
          </c:tx>
          <c:spPr>
            <a:solidFill>
              <a:srgbClr val="36319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363194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Лист1!$A$60:$A$65</c:f>
              <c:strCache>
                <c:ptCount val="6"/>
                <c:pt idx="0">
                  <c:v>Другие виды деятельности</c:v>
                </c:pt>
                <c:pt idx="1">
                  <c:v>Деятельность по операциям с недвижимым имуществом</c:v>
                </c:pt>
                <c:pt idx="2">
                  <c:v>Транспортировка и хранение</c:v>
                </c:pt>
                <c:pt idx="3">
                  <c:v>Торговля оптовая и розничная; ремонт автотранспортных средств и мотоциклов</c:v>
                </c:pt>
                <c:pt idx="4">
                  <c:v>Строительство</c:v>
                </c:pt>
                <c:pt idx="5">
                  <c:v>Обеспечение электрической энергией, газом и паром; кондиционирование воздуха</c:v>
                </c:pt>
              </c:strCache>
            </c:strRef>
          </c:cat>
          <c:val>
            <c:numRef>
              <c:f>Лист1!$B$60:$B$65</c:f>
              <c:numCache>
                <c:formatCode>0.0</c:formatCode>
                <c:ptCount val="6"/>
                <c:pt idx="0">
                  <c:v>20.246913580246915</c:v>
                </c:pt>
                <c:pt idx="1">
                  <c:v>11.728395061728394</c:v>
                </c:pt>
                <c:pt idx="2">
                  <c:v>6.2962962962962958</c:v>
                </c:pt>
                <c:pt idx="3">
                  <c:v>21.913580246913579</c:v>
                </c:pt>
                <c:pt idx="4">
                  <c:v>21.23456790123457</c:v>
                </c:pt>
                <c:pt idx="5">
                  <c:v>6.7901234567901234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4-4E78-B9D9-4131985F81BC}"/>
            </c:ext>
          </c:extLst>
        </c:ser>
        <c:ser>
          <c:idx val="1"/>
          <c:order val="1"/>
          <c:tx>
            <c:strRef>
              <c:f>Лист1!$C$59</c:f>
              <c:strCache>
                <c:ptCount val="1"/>
                <c:pt idx="0">
                  <c:v>3318</c:v>
                </c:pt>
              </c:strCache>
            </c:strRef>
          </c:tx>
          <c:spPr>
            <a:solidFill>
              <a:srgbClr val="83838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Лист1!$A$60:$A$65</c:f>
              <c:strCache>
                <c:ptCount val="6"/>
                <c:pt idx="0">
                  <c:v>Другие виды деятельности</c:v>
                </c:pt>
                <c:pt idx="1">
                  <c:v>Деятельность по операциям с недвижимым имуществом</c:v>
                </c:pt>
                <c:pt idx="2">
                  <c:v>Транспортировка и хранение</c:v>
                </c:pt>
                <c:pt idx="3">
                  <c:v>Торговля оптовая и розничная; ремонт автотранспортных средств и мотоциклов</c:v>
                </c:pt>
                <c:pt idx="4">
                  <c:v>Строительство</c:v>
                </c:pt>
                <c:pt idx="5">
                  <c:v>Обеспечение электрической энергией, газом и паром; кондиционирование воздуха</c:v>
                </c:pt>
              </c:strCache>
            </c:strRef>
          </c:cat>
          <c:val>
            <c:numRef>
              <c:f>Лист1!$C$60:$C$65</c:f>
              <c:numCache>
                <c:formatCode>0.0</c:formatCode>
                <c:ptCount val="6"/>
                <c:pt idx="0">
                  <c:v>22.664255575647971</c:v>
                </c:pt>
                <c:pt idx="1">
                  <c:v>10.006027727546716</c:v>
                </c:pt>
                <c:pt idx="2">
                  <c:v>6.2688366485834841</c:v>
                </c:pt>
                <c:pt idx="3">
                  <c:v>20.976491862567812</c:v>
                </c:pt>
                <c:pt idx="4">
                  <c:v>30.620855937311635</c:v>
                </c:pt>
                <c:pt idx="5">
                  <c:v>5.485232067510549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84-4E78-B9D9-4131985F81BC}"/>
            </c:ext>
          </c:extLst>
        </c:ser>
        <c:ser>
          <c:idx val="2"/>
          <c:order val="2"/>
          <c:tx>
            <c:strRef>
              <c:f>Лист1!$D$59</c:f>
              <c:strCache>
                <c:ptCount val="1"/>
                <c:pt idx="0">
                  <c:v>3016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BFBFBF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Лист1!$A$60:$A$65</c:f>
              <c:strCache>
                <c:ptCount val="6"/>
                <c:pt idx="0">
                  <c:v>Другие виды деятельности</c:v>
                </c:pt>
                <c:pt idx="1">
                  <c:v>Деятельность по операциям с недвижимым имуществом</c:v>
                </c:pt>
                <c:pt idx="2">
                  <c:v>Транспортировка и хранение</c:v>
                </c:pt>
                <c:pt idx="3">
                  <c:v>Торговля оптовая и розничная; ремонт автотранспортных средств и мотоциклов</c:v>
                </c:pt>
                <c:pt idx="4">
                  <c:v>Строительство</c:v>
                </c:pt>
                <c:pt idx="5">
                  <c:v>Обеспечение электрической энергией, газом и паром; кондиционирование воздуха</c:v>
                </c:pt>
              </c:strCache>
            </c:strRef>
          </c:cat>
          <c:val>
            <c:numRef>
              <c:f>Лист1!$D$60:$D$65</c:f>
              <c:numCache>
                <c:formatCode>0.0</c:formatCode>
                <c:ptCount val="6"/>
                <c:pt idx="0">
                  <c:v>27.188328912466851</c:v>
                </c:pt>
                <c:pt idx="1">
                  <c:v>7.6923076923076925</c:v>
                </c:pt>
                <c:pt idx="2">
                  <c:v>10.676392572944298</c:v>
                </c:pt>
                <c:pt idx="3">
                  <c:v>21.485411140583555</c:v>
                </c:pt>
                <c:pt idx="4">
                  <c:v>20.623342175066313</c:v>
                </c:pt>
                <c:pt idx="5">
                  <c:v>2.9840848806366047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84-4E78-B9D9-4131985F81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4253568"/>
        <c:axId val="214255104"/>
      </c:barChart>
      <c:catAx>
        <c:axId val="214253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4255104"/>
        <c:crosses val="autoZero"/>
        <c:auto val="1"/>
        <c:lblAlgn val="ctr"/>
        <c:lblOffset val="100"/>
        <c:noMultiLvlLbl val="0"/>
      </c:catAx>
      <c:valAx>
        <c:axId val="21425510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1425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31243054077702"/>
          <c:y val="0.11677282377919321"/>
          <c:w val="0.64324324324324322"/>
          <c:h val="0.8390128224614151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6319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6B-4583-86DD-D54CC087773E}"/>
              </c:ext>
            </c:extLst>
          </c:dPt>
          <c:dPt>
            <c:idx val="1"/>
            <c:bubble3D val="0"/>
            <c:spPr>
              <a:solidFill>
                <a:srgbClr val="346FC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6B-4583-86DD-D54CC087773E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6B-4583-86DD-D54CC087773E}"/>
              </c:ext>
            </c:extLst>
          </c:dPt>
          <c:dPt>
            <c:idx val="3"/>
            <c:bubble3D val="0"/>
            <c:spPr>
              <a:solidFill>
                <a:srgbClr val="46AA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86B-4583-86DD-D54CC087773E}"/>
              </c:ext>
            </c:extLst>
          </c:dPt>
          <c:dPt>
            <c:idx val="4"/>
            <c:bubble3D val="0"/>
            <c:spPr>
              <a:solidFill>
                <a:srgbClr val="A1DCB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86B-4583-86DD-D54CC087773E}"/>
              </c:ext>
            </c:extLst>
          </c:dPt>
          <c:dPt>
            <c:idx val="5"/>
            <c:bubble3D val="0"/>
            <c:spPr>
              <a:solidFill>
                <a:srgbClr val="BFBFB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86B-4583-86DD-D54CC087773E}"/>
              </c:ext>
            </c:extLst>
          </c:dPt>
          <c:dPt>
            <c:idx val="6"/>
            <c:bubble3D val="0"/>
            <c:spPr>
              <a:solidFill>
                <a:srgbClr val="83838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86B-4583-86DD-D54CC087773E}"/>
              </c:ext>
            </c:extLst>
          </c:dPt>
          <c:dLbls>
            <c:dLbl>
              <c:idx val="0"/>
              <c:layout>
                <c:manualLayout>
                  <c:x val="5.0450450450450365E-2"/>
                  <c:y val="-0.12220915061062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363194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6B-4583-86DD-D54CC087773E}"/>
                </c:ext>
              </c:extLst>
            </c:dLbl>
            <c:dLbl>
              <c:idx val="1"/>
              <c:layout>
                <c:manualLayout>
                  <c:x val="7.4474474474474472E-2"/>
                  <c:y val="-0.119075582646251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86B-4583-86DD-D54CC087773E}"/>
                </c:ext>
              </c:extLst>
            </c:dLbl>
            <c:dLbl>
              <c:idx val="2"/>
              <c:layout>
                <c:manualLayout>
                  <c:x val="0.13693693693693676"/>
                  <c:y val="-1.56678398218752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00B0F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86B-4583-86DD-D54CC087773E}"/>
                </c:ext>
              </c:extLst>
            </c:dLbl>
            <c:dLbl>
              <c:idx val="3"/>
              <c:layout>
                <c:manualLayout>
                  <c:x val="-0.16816816816816818"/>
                  <c:y val="2.82021116793753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46AA98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86B-4583-86DD-D54CC087773E}"/>
                </c:ext>
              </c:extLst>
            </c:dLbl>
            <c:dLbl>
              <c:idx val="4"/>
              <c:layout>
                <c:manualLayout>
                  <c:x val="-9.6096096096096109E-2"/>
                  <c:y val="-5.9537791323125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A1DCBC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86B-4583-86DD-D54CC087773E}"/>
                </c:ext>
              </c:extLst>
            </c:dLbl>
            <c:dLbl>
              <c:idx val="5"/>
              <c:layout>
                <c:manualLayout>
                  <c:x val="-0.13453453453453457"/>
                  <c:y val="-0.109674878753126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BFBFBF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86B-4583-86DD-D54CC087773E}"/>
                </c:ext>
              </c:extLst>
            </c:dLbl>
            <c:dLbl>
              <c:idx val="6"/>
              <c:layout>
                <c:manualLayout>
                  <c:x val="-2.6426426426426515E-2"/>
                  <c:y val="-0.1378769904325014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838383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86B-4583-86DD-D54CC08777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Лист1!$A$26:$A$32</c:f>
              <c:strCache>
                <c:ptCount val="7"/>
                <c:pt idx="0">
                  <c:v>Добыча полезных ископаемых</c:v>
                </c:pt>
                <c:pt idx="1">
                  <c:v>Обеспечение электрической энергией, газом и паром; кондиционирование воздуха</c:v>
                </c:pt>
                <c:pt idx="2">
                  <c:v>Строительство</c:v>
                </c:pt>
                <c:pt idx="3">
                  <c:v>Торговля оптовая и розничная; ремонт автотранспортных средств и мотоциклов</c:v>
                </c:pt>
                <c:pt idx="4">
                  <c:v>Транспортировка и хранение</c:v>
                </c:pt>
                <c:pt idx="5">
                  <c:v>Деятельность по операциям с недвижимым имуществом</c:v>
                </c:pt>
                <c:pt idx="6">
                  <c:v>Другие виды деятельности</c:v>
                </c:pt>
              </c:strCache>
            </c:strRef>
          </c:cat>
          <c:val>
            <c:numRef>
              <c:f>Лист1!$B$26:$B$32</c:f>
              <c:numCache>
                <c:formatCode>0.0</c:formatCode>
                <c:ptCount val="7"/>
                <c:pt idx="0">
                  <c:v>13.867323286757991</c:v>
                </c:pt>
                <c:pt idx="1">
                  <c:v>2.9666323866522686</c:v>
                </c:pt>
                <c:pt idx="2">
                  <c:v>18.018687332490614</c:v>
                </c:pt>
                <c:pt idx="3">
                  <c:v>35.596004519724602</c:v>
                </c:pt>
                <c:pt idx="4">
                  <c:v>13.221724387076611</c:v>
                </c:pt>
                <c:pt idx="5">
                  <c:v>2.5547354443327381</c:v>
                </c:pt>
                <c:pt idx="6" formatCode="#\ ##0.0">
                  <c:v>13.774892642965174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86B-4583-86DD-D54CC08777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6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68-4420-B2E3-7D2CD1E63D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68-4420-B2E3-7D2CD1E63D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68-4420-B2E3-7D2CD1E63D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868-4420-B2E3-7D2CD1E63DA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868-4420-B2E3-7D2CD1E63DA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868-4420-B2E3-7D2CD1E63DA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868-4420-B2E3-7D2CD1E63D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Лист1!$A$26:$A$32</c:f>
              <c:strCache>
                <c:ptCount val="7"/>
                <c:pt idx="0">
                  <c:v>Добыча полезных ископаемых</c:v>
                </c:pt>
                <c:pt idx="1">
                  <c:v>Обеспечение электрической энергией, газом и паром; кондиционирование воздуха</c:v>
                </c:pt>
                <c:pt idx="2">
                  <c:v>Строительство</c:v>
                </c:pt>
                <c:pt idx="3">
                  <c:v>Торговля оптовая и розничная; ремонт автотранспортных средств и мотоциклов</c:v>
                </c:pt>
                <c:pt idx="4">
                  <c:v>Транспортировка и хранение</c:v>
                </c:pt>
                <c:pt idx="5">
                  <c:v>Деятельность по операциям с недвижимым имуществом</c:v>
                </c:pt>
                <c:pt idx="6">
                  <c:v>Другие виды деятельности</c:v>
                </c:pt>
              </c:strCache>
            </c:strRef>
          </c:cat>
          <c:val>
            <c:numRef>
              <c:f>Лист1!$B$26:$B$32</c:f>
              <c:numCache>
                <c:formatCode>0.0</c:formatCode>
                <c:ptCount val="7"/>
                <c:pt idx="0">
                  <c:v>13.867323286757991</c:v>
                </c:pt>
                <c:pt idx="1">
                  <c:v>2.9666323866522686</c:v>
                </c:pt>
                <c:pt idx="2">
                  <c:v>18.018687332490614</c:v>
                </c:pt>
                <c:pt idx="3">
                  <c:v>35.596004519724602</c:v>
                </c:pt>
                <c:pt idx="4">
                  <c:v>13.221724387076611</c:v>
                </c:pt>
                <c:pt idx="5">
                  <c:v>2.5547354443327381</c:v>
                </c:pt>
                <c:pt idx="6" formatCode="#\ ##0.0">
                  <c:v>13.774892642965174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868-4420-B2E3-7D2CD1E63D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Лист1!$A$60:$A$66</c:f>
              <c:strCache>
                <c:ptCount val="7"/>
                <c:pt idx="0">
                  <c:v>Другие виды деятельности</c:v>
                </c:pt>
                <c:pt idx="1">
                  <c:v>Деятельность по операциям с недвижимым имуществом</c:v>
                </c:pt>
                <c:pt idx="2">
                  <c:v>Транспортировка и хранение</c:v>
                </c:pt>
                <c:pt idx="3">
                  <c:v>Торговля оптовая и розничная; ремонт автотранспортных средств и мотоциклов</c:v>
                </c:pt>
                <c:pt idx="4">
                  <c:v>Строительство</c:v>
                </c:pt>
                <c:pt idx="5">
                  <c:v>Обеспечение электрической энергией, газом и паром; кондиционирование воздуха</c:v>
                </c:pt>
                <c:pt idx="6">
                  <c:v>Добыча полезных ископаемых</c:v>
                </c:pt>
              </c:strCache>
            </c:strRef>
          </c:cat>
          <c:val>
            <c:numRef>
              <c:f>Лист1!$B$60:$B$66</c:f>
              <c:numCache>
                <c:formatCode>0.0</c:formatCode>
                <c:ptCount val="7"/>
                <c:pt idx="0">
                  <c:v>20.246913580246915</c:v>
                </c:pt>
                <c:pt idx="1">
                  <c:v>11.728395061728394</c:v>
                </c:pt>
                <c:pt idx="2">
                  <c:v>6.2962962962962958</c:v>
                </c:pt>
                <c:pt idx="3">
                  <c:v>21.913580246913579</c:v>
                </c:pt>
                <c:pt idx="4">
                  <c:v>21.23456790123457</c:v>
                </c:pt>
                <c:pt idx="5">
                  <c:v>6.7901234567901234</c:v>
                </c:pt>
                <c:pt idx="6">
                  <c:v>11.790123456790123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7-4BB4-8199-07640C8BE49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Лист1!$A$60:$A$66</c:f>
              <c:strCache>
                <c:ptCount val="7"/>
                <c:pt idx="0">
                  <c:v>Другие виды деятельности</c:v>
                </c:pt>
                <c:pt idx="1">
                  <c:v>Деятельность по операциям с недвижимым имуществом</c:v>
                </c:pt>
                <c:pt idx="2">
                  <c:v>Транспортировка и хранение</c:v>
                </c:pt>
                <c:pt idx="3">
                  <c:v>Торговля оптовая и розничная; ремонт автотранспортных средств и мотоциклов</c:v>
                </c:pt>
                <c:pt idx="4">
                  <c:v>Строительство</c:v>
                </c:pt>
                <c:pt idx="5">
                  <c:v>Обеспечение электрической энергией, газом и паром; кондиционирование воздуха</c:v>
                </c:pt>
                <c:pt idx="6">
                  <c:v>Добыча полезных ископаемых</c:v>
                </c:pt>
              </c:strCache>
            </c:strRef>
          </c:cat>
          <c:val>
            <c:numRef>
              <c:f>Лист1!$C$60:$C$66</c:f>
              <c:numCache>
                <c:formatCode>0.0</c:formatCode>
                <c:ptCount val="7"/>
                <c:pt idx="0">
                  <c:v>22.664255575647971</c:v>
                </c:pt>
                <c:pt idx="1">
                  <c:v>10.006027727546716</c:v>
                </c:pt>
                <c:pt idx="2">
                  <c:v>6.2688366485834841</c:v>
                </c:pt>
                <c:pt idx="3">
                  <c:v>20.976491862567812</c:v>
                </c:pt>
                <c:pt idx="4">
                  <c:v>30.620855937311635</c:v>
                </c:pt>
                <c:pt idx="5">
                  <c:v>5.485232067510549</c:v>
                </c:pt>
                <c:pt idx="6">
                  <c:v>3.9783001808318263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D7-4BB4-8199-07640C8BE4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8804224"/>
        <c:axId val="218805760"/>
      </c:barChart>
      <c:catAx>
        <c:axId val="218804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838383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ru-RU"/>
          </a:p>
        </c:txPr>
        <c:crossAx val="218805760"/>
        <c:crosses val="autoZero"/>
        <c:auto val="1"/>
        <c:lblAlgn val="ctr"/>
        <c:lblOffset val="100"/>
        <c:noMultiLvlLbl val="0"/>
      </c:catAx>
      <c:valAx>
        <c:axId val="218805760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21880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32276</xdr:rowOff>
    </xdr:from>
    <xdr:to>
      <xdr:col>2</xdr:col>
      <xdr:colOff>0</xdr:colOff>
      <xdr:row>7</xdr:row>
      <xdr:rowOff>11904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Период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ериод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520557"/>
              <a:ext cx="4822031" cy="7416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>
    <xdr:from>
      <xdr:col>6</xdr:col>
      <xdr:colOff>583404</xdr:colOff>
      <xdr:row>42</xdr:row>
      <xdr:rowOff>47624</xdr:rowOff>
    </xdr:from>
    <xdr:to>
      <xdr:col>7</xdr:col>
      <xdr:colOff>178593</xdr:colOff>
      <xdr:row>43</xdr:row>
      <xdr:rowOff>59530</xdr:rowOff>
    </xdr:to>
    <xdr:sp macro="" textlink="">
      <xdr:nvSpPr>
        <xdr:cNvPr id="8" name="Блок-схема: узел 7"/>
        <xdr:cNvSpPr/>
      </xdr:nvSpPr>
      <xdr:spPr>
        <a:xfrm>
          <a:off x="12513467" y="10298905"/>
          <a:ext cx="202407" cy="202406"/>
        </a:xfrm>
        <a:prstGeom prst="flowChartConnector">
          <a:avLst/>
        </a:prstGeom>
        <a:solidFill>
          <a:srgbClr val="838383"/>
        </a:solidFill>
        <a:ln>
          <a:solidFill>
            <a:srgbClr val="83838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345283</xdr:colOff>
      <xdr:row>34</xdr:row>
      <xdr:rowOff>71438</xdr:rowOff>
    </xdr:from>
    <xdr:to>
      <xdr:col>14</xdr:col>
      <xdr:colOff>250032</xdr:colOff>
      <xdr:row>36</xdr:row>
      <xdr:rowOff>166688</xdr:rowOff>
    </xdr:to>
    <xdr:sp macro="" textlink="">
      <xdr:nvSpPr>
        <xdr:cNvPr id="9" name="TextBox 8"/>
        <xdr:cNvSpPr txBox="1"/>
      </xdr:nvSpPr>
      <xdr:spPr>
        <a:xfrm>
          <a:off x="12882564" y="8989219"/>
          <a:ext cx="4155281" cy="476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Торговля оптовая и розничная; ремонт автотранспортных средств и мотоциклов</a:t>
          </a:r>
        </a:p>
      </xdr:txBody>
    </xdr:sp>
    <xdr:clientData/>
  </xdr:twoCellAnchor>
  <xdr:twoCellAnchor>
    <xdr:from>
      <xdr:col>6</xdr:col>
      <xdr:colOff>535780</xdr:colOff>
      <xdr:row>37</xdr:row>
      <xdr:rowOff>59530</xdr:rowOff>
    </xdr:from>
    <xdr:to>
      <xdr:col>7</xdr:col>
      <xdr:colOff>130969</xdr:colOff>
      <xdr:row>38</xdr:row>
      <xdr:rowOff>71436</xdr:rowOff>
    </xdr:to>
    <xdr:sp macro="" textlink="">
      <xdr:nvSpPr>
        <xdr:cNvPr id="10" name="Блок-схема: узел 9"/>
        <xdr:cNvSpPr/>
      </xdr:nvSpPr>
      <xdr:spPr>
        <a:xfrm>
          <a:off x="12465843" y="9358311"/>
          <a:ext cx="202407" cy="202406"/>
        </a:xfrm>
        <a:prstGeom prst="flowChartConnector">
          <a:avLst/>
        </a:prstGeom>
        <a:solidFill>
          <a:srgbClr val="A1DCBC"/>
        </a:solidFill>
        <a:ln>
          <a:solidFill>
            <a:srgbClr val="A1DCB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369095</xdr:colOff>
      <xdr:row>32</xdr:row>
      <xdr:rowOff>59531</xdr:rowOff>
    </xdr:from>
    <xdr:to>
      <xdr:col>14</xdr:col>
      <xdr:colOff>273844</xdr:colOff>
      <xdr:row>34</xdr:row>
      <xdr:rowOff>23813</xdr:rowOff>
    </xdr:to>
    <xdr:sp macro="" textlink="">
      <xdr:nvSpPr>
        <xdr:cNvPr id="11" name="TextBox 10"/>
        <xdr:cNvSpPr txBox="1"/>
      </xdr:nvSpPr>
      <xdr:spPr>
        <a:xfrm>
          <a:off x="12906376" y="8596312"/>
          <a:ext cx="4155281" cy="3452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Строительство</a:t>
          </a:r>
        </a:p>
      </xdr:txBody>
    </xdr:sp>
    <xdr:clientData/>
  </xdr:twoCellAnchor>
  <xdr:twoCellAnchor>
    <xdr:from>
      <xdr:col>6</xdr:col>
      <xdr:colOff>559593</xdr:colOff>
      <xdr:row>35</xdr:row>
      <xdr:rowOff>0</xdr:rowOff>
    </xdr:from>
    <xdr:to>
      <xdr:col>7</xdr:col>
      <xdr:colOff>154782</xdr:colOff>
      <xdr:row>36</xdr:row>
      <xdr:rowOff>11906</xdr:rowOff>
    </xdr:to>
    <xdr:sp macro="" textlink="">
      <xdr:nvSpPr>
        <xdr:cNvPr id="12" name="Блок-схема: узел 11"/>
        <xdr:cNvSpPr/>
      </xdr:nvSpPr>
      <xdr:spPr>
        <a:xfrm>
          <a:off x="12489656" y="8917781"/>
          <a:ext cx="202407" cy="202406"/>
        </a:xfrm>
        <a:prstGeom prst="flowChartConnector">
          <a:avLst/>
        </a:prstGeom>
        <a:solidFill>
          <a:srgbClr val="46AA98"/>
        </a:solidFill>
        <a:ln>
          <a:solidFill>
            <a:srgbClr val="46AA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571500</xdr:colOff>
      <xdr:row>39</xdr:row>
      <xdr:rowOff>130968</xdr:rowOff>
    </xdr:from>
    <xdr:to>
      <xdr:col>7</xdr:col>
      <xdr:colOff>166689</xdr:colOff>
      <xdr:row>40</xdr:row>
      <xdr:rowOff>142874</xdr:rowOff>
    </xdr:to>
    <xdr:sp macro="" textlink="">
      <xdr:nvSpPr>
        <xdr:cNvPr id="13" name="Блок-схема: узел 12"/>
        <xdr:cNvSpPr/>
      </xdr:nvSpPr>
      <xdr:spPr>
        <a:xfrm>
          <a:off x="12501563" y="9810749"/>
          <a:ext cx="202407" cy="202406"/>
        </a:xfrm>
        <a:prstGeom prst="flowChartConnector">
          <a:avLst/>
        </a:prstGeom>
        <a:solidFill>
          <a:srgbClr val="BFBFBF"/>
        </a:solidFill>
        <a:ln>
          <a:solidFill>
            <a:srgbClr val="BFBFB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345283</xdr:colOff>
      <xdr:row>29</xdr:row>
      <xdr:rowOff>130969</xdr:rowOff>
    </xdr:from>
    <xdr:to>
      <xdr:col>14</xdr:col>
      <xdr:colOff>250032</xdr:colOff>
      <xdr:row>32</xdr:row>
      <xdr:rowOff>35719</xdr:rowOff>
    </xdr:to>
    <xdr:sp macro="" textlink="">
      <xdr:nvSpPr>
        <xdr:cNvPr id="14" name="TextBox 13"/>
        <xdr:cNvSpPr txBox="1"/>
      </xdr:nvSpPr>
      <xdr:spPr>
        <a:xfrm>
          <a:off x="12882564" y="8096250"/>
          <a:ext cx="4155281" cy="476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Обеспечение электрической энергией, газом и паром; кондиционирование воздуха</a:t>
          </a:r>
        </a:p>
      </xdr:txBody>
    </xdr:sp>
    <xdr:clientData/>
  </xdr:twoCellAnchor>
  <xdr:twoCellAnchor>
    <xdr:from>
      <xdr:col>6</xdr:col>
      <xdr:colOff>583405</xdr:colOff>
      <xdr:row>29</xdr:row>
      <xdr:rowOff>178593</xdr:rowOff>
    </xdr:from>
    <xdr:to>
      <xdr:col>7</xdr:col>
      <xdr:colOff>178594</xdr:colOff>
      <xdr:row>30</xdr:row>
      <xdr:rowOff>190499</xdr:rowOff>
    </xdr:to>
    <xdr:sp macro="" textlink="">
      <xdr:nvSpPr>
        <xdr:cNvPr id="15" name="Блок-схема: узел 14"/>
        <xdr:cNvSpPr/>
      </xdr:nvSpPr>
      <xdr:spPr>
        <a:xfrm>
          <a:off x="12513468" y="8143874"/>
          <a:ext cx="202407" cy="202406"/>
        </a:xfrm>
        <a:prstGeom prst="flowChartConnector">
          <a:avLst/>
        </a:prstGeom>
        <a:solidFill>
          <a:srgbClr val="346FC2"/>
        </a:solidFill>
        <a:ln>
          <a:solidFill>
            <a:srgbClr val="346FC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285749</xdr:colOff>
      <xdr:row>37</xdr:row>
      <xdr:rowOff>47626</xdr:rowOff>
    </xdr:from>
    <xdr:to>
      <xdr:col>14</xdr:col>
      <xdr:colOff>190498</xdr:colOff>
      <xdr:row>38</xdr:row>
      <xdr:rowOff>178594</xdr:rowOff>
    </xdr:to>
    <xdr:sp macro="" textlink="">
      <xdr:nvSpPr>
        <xdr:cNvPr id="16" name="TextBox 15"/>
        <xdr:cNvSpPr txBox="1"/>
      </xdr:nvSpPr>
      <xdr:spPr>
        <a:xfrm>
          <a:off x="12823030" y="9536907"/>
          <a:ext cx="4155281" cy="321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Транспортировка и хранение</a:t>
          </a:r>
        </a:p>
      </xdr:txBody>
    </xdr:sp>
    <xdr:clientData/>
  </xdr:twoCellAnchor>
  <xdr:twoCellAnchor>
    <xdr:from>
      <xdr:col>6</xdr:col>
      <xdr:colOff>571500</xdr:colOff>
      <xdr:row>32</xdr:row>
      <xdr:rowOff>95250</xdr:rowOff>
    </xdr:from>
    <xdr:to>
      <xdr:col>7</xdr:col>
      <xdr:colOff>166689</xdr:colOff>
      <xdr:row>33</xdr:row>
      <xdr:rowOff>107156</xdr:rowOff>
    </xdr:to>
    <xdr:sp macro="" textlink="">
      <xdr:nvSpPr>
        <xdr:cNvPr id="17" name="Блок-схема: узел 16"/>
        <xdr:cNvSpPr/>
      </xdr:nvSpPr>
      <xdr:spPr>
        <a:xfrm>
          <a:off x="12501563" y="8632031"/>
          <a:ext cx="202407" cy="202406"/>
        </a:xfrm>
        <a:prstGeom prst="flowChartConnector">
          <a:avLst/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297657</xdr:colOff>
      <xdr:row>39</xdr:row>
      <xdr:rowOff>95250</xdr:rowOff>
    </xdr:from>
    <xdr:to>
      <xdr:col>14</xdr:col>
      <xdr:colOff>202406</xdr:colOff>
      <xdr:row>41</xdr:row>
      <xdr:rowOff>35718</xdr:rowOff>
    </xdr:to>
    <xdr:sp macro="" textlink="">
      <xdr:nvSpPr>
        <xdr:cNvPr id="18" name="TextBox 17"/>
        <xdr:cNvSpPr txBox="1"/>
      </xdr:nvSpPr>
      <xdr:spPr>
        <a:xfrm>
          <a:off x="12834938" y="9965531"/>
          <a:ext cx="4155281" cy="321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Деятельность по операциям с недвижимым имуществом</a:t>
          </a:r>
        </a:p>
      </xdr:txBody>
    </xdr:sp>
    <xdr:clientData/>
  </xdr:twoCellAnchor>
  <xdr:twoCellAnchor>
    <xdr:from>
      <xdr:col>7</xdr:col>
      <xdr:colOff>285750</xdr:colOff>
      <xdr:row>42</xdr:row>
      <xdr:rowOff>1</xdr:rowOff>
    </xdr:from>
    <xdr:to>
      <xdr:col>14</xdr:col>
      <xdr:colOff>190499</xdr:colOff>
      <xdr:row>43</xdr:row>
      <xdr:rowOff>130969</xdr:rowOff>
    </xdr:to>
    <xdr:sp macro="" textlink="">
      <xdr:nvSpPr>
        <xdr:cNvPr id="19" name="TextBox 18"/>
        <xdr:cNvSpPr txBox="1"/>
      </xdr:nvSpPr>
      <xdr:spPr>
        <a:xfrm>
          <a:off x="12823031" y="10441782"/>
          <a:ext cx="4155281" cy="321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Другие виды экономической деятельности</a:t>
          </a:r>
        </a:p>
      </xdr:txBody>
    </xdr:sp>
    <xdr:clientData/>
  </xdr:twoCellAnchor>
  <xdr:twoCellAnchor>
    <xdr:from>
      <xdr:col>6</xdr:col>
      <xdr:colOff>583406</xdr:colOff>
      <xdr:row>27</xdr:row>
      <xdr:rowOff>0</xdr:rowOff>
    </xdr:from>
    <xdr:to>
      <xdr:col>7</xdr:col>
      <xdr:colOff>178595</xdr:colOff>
      <xdr:row>28</xdr:row>
      <xdr:rowOff>11906</xdr:rowOff>
    </xdr:to>
    <xdr:sp macro="" textlink="">
      <xdr:nvSpPr>
        <xdr:cNvPr id="22" name="Блок-схема: узел 21"/>
        <xdr:cNvSpPr/>
      </xdr:nvSpPr>
      <xdr:spPr>
        <a:xfrm>
          <a:off x="12513469" y="7584281"/>
          <a:ext cx="202407" cy="202406"/>
        </a:xfrm>
        <a:prstGeom prst="flowChartConnector">
          <a:avLst/>
        </a:prstGeom>
        <a:solidFill>
          <a:srgbClr val="363194"/>
        </a:solidFill>
        <a:ln>
          <a:solidFill>
            <a:srgbClr val="36319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309563</xdr:colOff>
      <xdr:row>26</xdr:row>
      <xdr:rowOff>190499</xdr:rowOff>
    </xdr:from>
    <xdr:to>
      <xdr:col>14</xdr:col>
      <xdr:colOff>214312</xdr:colOff>
      <xdr:row>28</xdr:row>
      <xdr:rowOff>166687</xdr:rowOff>
    </xdr:to>
    <xdr:sp macro="" textlink="">
      <xdr:nvSpPr>
        <xdr:cNvPr id="24" name="TextBox 23"/>
        <xdr:cNvSpPr txBox="1"/>
      </xdr:nvSpPr>
      <xdr:spPr>
        <a:xfrm>
          <a:off x="12811126" y="7774780"/>
          <a:ext cx="4155280" cy="3571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Добыча полезных ископаемых</a:t>
          </a:r>
        </a:p>
      </xdr:txBody>
    </xdr:sp>
    <xdr:clientData/>
  </xdr:twoCellAnchor>
  <xdr:twoCellAnchor>
    <xdr:from>
      <xdr:col>0</xdr:col>
      <xdr:colOff>52389</xdr:colOff>
      <xdr:row>30</xdr:row>
      <xdr:rowOff>23811</xdr:rowOff>
    </xdr:from>
    <xdr:to>
      <xdr:col>5</xdr:col>
      <xdr:colOff>392906</xdr:colOff>
      <xdr:row>57</xdr:row>
      <xdr:rowOff>71438</xdr:rowOff>
    </xdr:to>
    <xdr:graphicFrame macro="">
      <xdr:nvGraphicFramePr>
        <xdr:cNvPr id="21" name="Диаграмма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2238376</xdr:colOff>
      <xdr:row>60</xdr:row>
      <xdr:rowOff>11906</xdr:rowOff>
    </xdr:from>
    <xdr:to>
      <xdr:col>1</xdr:col>
      <xdr:colOff>2440783</xdr:colOff>
      <xdr:row>61</xdr:row>
      <xdr:rowOff>23812</xdr:rowOff>
    </xdr:to>
    <xdr:sp macro="" textlink="">
      <xdr:nvSpPr>
        <xdr:cNvPr id="27" name="Блок-схема: узел 26"/>
        <xdr:cNvSpPr/>
      </xdr:nvSpPr>
      <xdr:spPr>
        <a:xfrm>
          <a:off x="2881314" y="14073187"/>
          <a:ext cx="202407" cy="202406"/>
        </a:xfrm>
        <a:prstGeom prst="flowChartConnector">
          <a:avLst/>
        </a:prstGeom>
        <a:solidFill>
          <a:srgbClr val="838383"/>
        </a:solidFill>
        <a:ln>
          <a:solidFill>
            <a:srgbClr val="83838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3833812</xdr:colOff>
      <xdr:row>60</xdr:row>
      <xdr:rowOff>11907</xdr:rowOff>
    </xdr:from>
    <xdr:to>
      <xdr:col>1</xdr:col>
      <xdr:colOff>4036219</xdr:colOff>
      <xdr:row>61</xdr:row>
      <xdr:rowOff>23813</xdr:rowOff>
    </xdr:to>
    <xdr:sp macro="" textlink="">
      <xdr:nvSpPr>
        <xdr:cNvPr id="29" name="Блок-схема: узел 28"/>
        <xdr:cNvSpPr/>
      </xdr:nvSpPr>
      <xdr:spPr>
        <a:xfrm>
          <a:off x="4476750" y="14073188"/>
          <a:ext cx="202407" cy="202406"/>
        </a:xfrm>
        <a:prstGeom prst="flowChartConnector">
          <a:avLst/>
        </a:prstGeom>
        <a:solidFill>
          <a:srgbClr val="363194"/>
        </a:solidFill>
        <a:ln>
          <a:solidFill>
            <a:srgbClr val="36319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4107656</xdr:colOff>
      <xdr:row>60</xdr:row>
      <xdr:rowOff>0</xdr:rowOff>
    </xdr:from>
    <xdr:to>
      <xdr:col>2</xdr:col>
      <xdr:colOff>833438</xdr:colOff>
      <xdr:row>61</xdr:row>
      <xdr:rowOff>119062</xdr:rowOff>
    </xdr:to>
    <xdr:sp macro="" textlink="">
      <xdr:nvSpPr>
        <xdr:cNvPr id="31" name="TextBox 30"/>
        <xdr:cNvSpPr txBox="1"/>
      </xdr:nvSpPr>
      <xdr:spPr>
        <a:xfrm>
          <a:off x="4750594" y="14061281"/>
          <a:ext cx="904875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2023 </a:t>
          </a:r>
          <a:r>
            <a:rPr lang="ru-RU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год</a:t>
          </a:r>
        </a:p>
      </xdr:txBody>
    </xdr:sp>
    <xdr:clientData/>
  </xdr:twoCellAnchor>
  <xdr:twoCellAnchor>
    <xdr:from>
      <xdr:col>1</xdr:col>
      <xdr:colOff>2500313</xdr:colOff>
      <xdr:row>60</xdr:row>
      <xdr:rowOff>23814</xdr:rowOff>
    </xdr:from>
    <xdr:to>
      <xdr:col>1</xdr:col>
      <xdr:colOff>3357563</xdr:colOff>
      <xdr:row>61</xdr:row>
      <xdr:rowOff>47626</xdr:rowOff>
    </xdr:to>
    <xdr:sp macro="" textlink="">
      <xdr:nvSpPr>
        <xdr:cNvPr id="32" name="TextBox 31"/>
        <xdr:cNvSpPr txBox="1"/>
      </xdr:nvSpPr>
      <xdr:spPr>
        <a:xfrm>
          <a:off x="3143251" y="14085095"/>
          <a:ext cx="857250" cy="214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</a:t>
          </a:r>
          <a:r>
            <a:rPr lang="ru-RU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lang="en-US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ru-RU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год</a:t>
          </a:r>
        </a:p>
      </xdr:txBody>
    </xdr:sp>
    <xdr:clientData/>
  </xdr:twoCellAnchor>
  <xdr:twoCellAnchor>
    <xdr:from>
      <xdr:col>0</xdr:col>
      <xdr:colOff>3571875</xdr:colOff>
      <xdr:row>60</xdr:row>
      <xdr:rowOff>178594</xdr:rowOff>
    </xdr:from>
    <xdr:to>
      <xdr:col>0</xdr:col>
      <xdr:colOff>4476750</xdr:colOff>
      <xdr:row>62</xdr:row>
      <xdr:rowOff>107156</xdr:rowOff>
    </xdr:to>
    <xdr:sp macro="" textlink="">
      <xdr:nvSpPr>
        <xdr:cNvPr id="33" name="TextBox 32"/>
        <xdr:cNvSpPr txBox="1"/>
      </xdr:nvSpPr>
      <xdr:spPr>
        <a:xfrm>
          <a:off x="3571875" y="13858875"/>
          <a:ext cx="904875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</a:t>
          </a:r>
          <a:r>
            <a:rPr lang="ru-RU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r>
            <a:rPr lang="en-US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ru-RU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год</a:t>
          </a:r>
        </a:p>
      </xdr:txBody>
    </xdr:sp>
    <xdr:clientData/>
  </xdr:twoCellAnchor>
  <xdr:twoCellAnchor>
    <xdr:from>
      <xdr:col>5</xdr:col>
      <xdr:colOff>1190626</xdr:colOff>
      <xdr:row>7</xdr:row>
      <xdr:rowOff>130969</xdr:rowOff>
    </xdr:from>
    <xdr:to>
      <xdr:col>14</xdr:col>
      <xdr:colOff>59530</xdr:colOff>
      <xdr:row>11</xdr:row>
      <xdr:rowOff>214312</xdr:rowOff>
    </xdr:to>
    <xdr:sp macro="" textlink="">
      <xdr:nvSpPr>
        <xdr:cNvPr id="35" name="TextBox 34"/>
        <xdr:cNvSpPr txBox="1"/>
      </xdr:nvSpPr>
      <xdr:spPr>
        <a:xfrm>
          <a:off x="11144251" y="2381250"/>
          <a:ext cx="5667373" cy="1035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400" b="1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Структура оборота микропредприятий Чукотского АО</a:t>
          </a:r>
        </a:p>
        <a:p>
          <a:pPr algn="ctr"/>
          <a:r>
            <a:rPr lang="ru-RU" sz="1400" b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в % к итогу</a:t>
          </a:r>
        </a:p>
      </xdr:txBody>
    </xdr:sp>
    <xdr:clientData/>
  </xdr:twoCellAnchor>
  <xdr:twoCellAnchor>
    <xdr:from>
      <xdr:col>5</xdr:col>
      <xdr:colOff>1535906</xdr:colOff>
      <xdr:row>9</xdr:row>
      <xdr:rowOff>178593</xdr:rowOff>
    </xdr:from>
    <xdr:to>
      <xdr:col>14</xdr:col>
      <xdr:colOff>23812</xdr:colOff>
      <xdr:row>23</xdr:row>
      <xdr:rowOff>40481</xdr:rowOff>
    </xdr:to>
    <xdr:graphicFrame macro="">
      <xdr:nvGraphicFramePr>
        <xdr:cNvPr id="28" name="Диаграмма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166688</xdr:rowOff>
    </xdr:from>
    <xdr:to>
      <xdr:col>5</xdr:col>
      <xdr:colOff>428625</xdr:colOff>
      <xdr:row>31</xdr:row>
      <xdr:rowOff>83343</xdr:rowOff>
    </xdr:to>
    <xdr:sp macro="" textlink="">
      <xdr:nvSpPr>
        <xdr:cNvPr id="30" name="TextBox 29"/>
        <xdr:cNvSpPr txBox="1"/>
      </xdr:nvSpPr>
      <xdr:spPr>
        <a:xfrm>
          <a:off x="0" y="7560469"/>
          <a:ext cx="10382250" cy="10596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400" b="1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Удельный вес численности работников микропредприятий Хабаровского края, </a:t>
          </a:r>
        </a:p>
        <a:p>
          <a:pPr algn="ctr"/>
          <a:r>
            <a:rPr lang="ru-RU" sz="1400" b="1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занятых в отдельных видах экономической деятельности,</a:t>
          </a:r>
        </a:p>
        <a:p>
          <a:pPr algn="ctr"/>
          <a:r>
            <a:rPr lang="ru-RU" sz="1400" b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в % к общему количеству работников, занятых в микропредприятиях</a:t>
          </a:r>
        </a:p>
      </xdr:txBody>
    </xdr:sp>
    <xdr:clientData/>
  </xdr:twoCellAnchor>
  <xdr:twoCellAnchor>
    <xdr:from>
      <xdr:col>1</xdr:col>
      <xdr:colOff>797718</xdr:colOff>
      <xdr:row>60</xdr:row>
      <xdr:rowOff>35719</xdr:rowOff>
    </xdr:from>
    <xdr:to>
      <xdr:col>1</xdr:col>
      <xdr:colOff>1000126</xdr:colOff>
      <xdr:row>61</xdr:row>
      <xdr:rowOff>47625</xdr:rowOff>
    </xdr:to>
    <xdr:sp macro="" textlink="">
      <xdr:nvSpPr>
        <xdr:cNvPr id="36" name="Блок-схема: узел 35"/>
        <xdr:cNvSpPr/>
      </xdr:nvSpPr>
      <xdr:spPr>
        <a:xfrm>
          <a:off x="1440656" y="14097000"/>
          <a:ext cx="202408" cy="202406"/>
        </a:xfrm>
        <a:prstGeom prst="flowChartConnector">
          <a:avLst/>
        </a:prstGeom>
        <a:solidFill>
          <a:srgbClr val="BFBFBF"/>
        </a:solidFill>
        <a:ln>
          <a:solidFill>
            <a:srgbClr val="BFBFB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1083468</xdr:colOff>
      <xdr:row>60</xdr:row>
      <xdr:rowOff>11907</xdr:rowOff>
    </xdr:from>
    <xdr:to>
      <xdr:col>1</xdr:col>
      <xdr:colOff>1940718</xdr:colOff>
      <xdr:row>61</xdr:row>
      <xdr:rowOff>35719</xdr:rowOff>
    </xdr:to>
    <xdr:sp macro="" textlink="">
      <xdr:nvSpPr>
        <xdr:cNvPr id="37" name="TextBox 36"/>
        <xdr:cNvSpPr txBox="1"/>
      </xdr:nvSpPr>
      <xdr:spPr>
        <a:xfrm>
          <a:off x="1726406" y="14073188"/>
          <a:ext cx="857250" cy="214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</a:t>
          </a:r>
          <a:r>
            <a:rPr lang="ru-RU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r>
            <a:rPr lang="en-US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ru-RU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год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1</xdr:row>
      <xdr:rowOff>180975</xdr:rowOff>
    </xdr:from>
    <xdr:to>
      <xdr:col>9</xdr:col>
      <xdr:colOff>295275</xdr:colOff>
      <xdr:row>15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Период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ериод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078075" y="3714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>
    <xdr:from>
      <xdr:col>3</xdr:col>
      <xdr:colOff>200025</xdr:colOff>
      <xdr:row>19</xdr:row>
      <xdr:rowOff>4762</xdr:rowOff>
    </xdr:from>
    <xdr:to>
      <xdr:col>10</xdr:col>
      <xdr:colOff>142875</xdr:colOff>
      <xdr:row>33</xdr:row>
      <xdr:rowOff>80962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657224</xdr:colOff>
      <xdr:row>69</xdr:row>
      <xdr:rowOff>119062</xdr:rowOff>
    </xdr:from>
    <xdr:to>
      <xdr:col>0</xdr:col>
      <xdr:colOff>7391399</xdr:colOff>
      <xdr:row>85</xdr:row>
      <xdr:rowOff>114300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0</xdr:row>
      <xdr:rowOff>247649</xdr:rowOff>
    </xdr:from>
    <xdr:to>
      <xdr:col>20</xdr:col>
      <xdr:colOff>19050</xdr:colOff>
      <xdr:row>5</xdr:row>
      <xdr:rowOff>28574</xdr:rowOff>
    </xdr:to>
    <xdr:sp macro="" textlink="">
      <xdr:nvSpPr>
        <xdr:cNvPr id="3" name="TextBox 2"/>
        <xdr:cNvSpPr txBox="1"/>
      </xdr:nvSpPr>
      <xdr:spPr>
        <a:xfrm>
          <a:off x="11058525" y="247649"/>
          <a:ext cx="7181850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800" b="1">
              <a:solidFill>
                <a:srgbClr val="FF0000"/>
              </a:solidFill>
            </a:rPr>
            <a:t>Данные берем</a:t>
          </a:r>
          <a:r>
            <a:rPr lang="ru-RU" sz="1800" b="1" baseline="0">
              <a:solidFill>
                <a:srgbClr val="FF0000"/>
              </a:solidFill>
            </a:rPr>
            <a:t> из таблицы Микро (98)_ОКВЭД2</a:t>
          </a:r>
          <a:endParaRPr lang="ru-RU" sz="1800" b="1">
            <a:solidFill>
              <a:srgbClr val="FF0000"/>
            </a:solidFill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робова Евгения Ивановна" refreshedDate="45377.657603009262" createdVersion="5" refreshedVersion="5" minRefreshableVersion="3" recordCount="60">
  <cacheSource type="worksheet">
    <worksheetSource ref="A1:G61" sheet="данные"/>
  </cacheSource>
  <cacheFields count="7">
    <cacheField name="Период" numFmtId="0">
      <sharedItems containsSemiMixedTypes="0" containsString="0" containsNumber="1" containsInteger="1" minValue="2021" maxValue="2023" count="3">
        <n v="2021"/>
        <n v="2022"/>
        <n v="2023"/>
      </sharedItems>
    </cacheField>
    <cacheField name="ОКВЭД" numFmtId="0">
      <sharedItems count="38">
        <s v="101.АГ"/>
        <s v="A"/>
        <s v="B"/>
        <s v="C"/>
        <s v="D"/>
        <s v="E"/>
        <s v="F"/>
        <s v="G"/>
        <s v="H"/>
        <s v="I"/>
        <s v="J"/>
        <s v="K"/>
        <s v="L"/>
        <s v="M"/>
        <s v="N"/>
        <s v="O"/>
        <s v="P"/>
        <s v="Q"/>
        <s v="R"/>
        <s v="S"/>
        <s v="ДЕЯТЕЛЬНОСТЬ В ОБЛАСТИ ЗДРАВООХРАНЕНИЯ И СОЦИАЛЬНЫХ УСЛУГ" u="1"/>
        <s v="ТОРГОВЛЯ ОПТОВАЯ И РОЗНИЧНАЯ; РЕМОНТ АВТОТРАНСПОРТНЫХ СРЕДСТВ И МОТОЦИКЛОВ" u="1"/>
        <s v="ОБРАЗОВАНИЕ" u="1"/>
        <s v="ПРЕДОСТАВЛЕНИЕ ПРОЧИХ ВИДОВ УСЛУГ" u="1"/>
        <s v="ТРАНСПОРТИРОВКА И ХРАНЕНИЕ" u="1"/>
        <s v="ДЕЯТЕЛЬНОСТЬ ПРОФЕССИОНАЛЬНАЯ, НАУЧНАЯ И ТЕХНИЧЕСКАЯ" u="1"/>
        <s v="ДОБЫЧА ПОЛЕЗНЫХ ИСКОПАЕМЫХ" u="1"/>
        <s v="ДЕЯТЕЛЬНОСТЬ ПО ОПЕРАЦИЯМ С НЕДВИЖИМЫМ ИМУЩЕСТВОМ" u="1"/>
        <s v="ДЕЯТЕЛЬНОСТЬ АДМИНИСТРАТИВНАЯ И СОПУТСТВУЮЩИЕ ДОПОЛНИТЕЛЬНЫЕ УСЛУГИ" u="1"/>
        <s v="ДЕЯТЕЛЬНОСТЬ ФИНАНСОВАЯ И СТРАХОВАЯ" u="1"/>
        <s v="СЕЛЬСКОЕ, ЛЕСНОЕ ХОЗЯЙСТВО, ОХОТА, РЫБОЛОВСТВО И РЫБОВОДСТВО" u="1"/>
        <s v="СТРОИТЕЛЬСТВО" u="1"/>
        <s v="ВСЕГО" u="1"/>
        <s v="ОБРАБАТЫВАЮЩИЕ ПРОИЗВОДСТВА" u="1"/>
        <s v="ВОДОСНАБЖЕНИЕ; ВОДООТВЕДЕНИЕ, ОРГАНИЗАЦИЯ СБОРА И УТИЛИЗАЦИИ ОТХОДОВ, ДЕЯТЕЛЬНОСТЬ ПО ЛИКВИДАЦИИ ЗАГРЯЗНЕНИЙ" u="1"/>
        <s v="ДЕЯТЕЛЬНОСТЬ В ОБЛАСТИ ИНФОРМАЦИИ И СВЯЗИ" u="1"/>
        <s v="ОБЕСПЕЧЕНИЕ ЭЛЕКТРИЧЕСКОЙ ЭНЕРГИЕЙ, ГАЗОМ И ПАРОМ; КОНДИЦИОНИРОВАНИЕ ВОЗДУХА" u="1"/>
        <s v="ДЕЯТЕЛЬНОСТЬ ГОСТИНИЦ И ПРЕДПРИЯТИЙ ОБЩЕСТВЕННОГО ПИТАНИЯ" u="1"/>
      </sharedItems>
    </cacheField>
    <cacheField name="ОКВЭД2" numFmtId="0">
      <sharedItems count="38">
        <s v="Всего по обследуемым видам экономической деятельности"/>
        <s v="СЕЛЬСКОЕ, ЛЕСНОЕ ХОЗЯЙСТВО, ОХОТА, РЫБОЛОВСТВО И РЫБОВОДСТВО"/>
        <s v="ДОБЫЧА ПОЛЕЗНЫХ ИСКОПАЕМЫХ"/>
        <s v="ОБРАБАТЫВАЮЩИЕ ПРОИЗВОДСТВА"/>
        <s v="ОБЕСПЕЧЕНИЕ ЭЛЕКТРИЧЕСКОЙ ЭНЕРГИЕЙ, ГАЗОМ И ПАРОМ; КОНДИЦИОНИРОВАНИЕ ВОЗДУХА"/>
        <s v="ВОДОСНАБЖЕНИЕ; ВОДООТВЕДЕНИЕ, ОРГАНИЗАЦИЯ СБОРА И УТИЛИЗАЦИИ ОТХОДОВ, ДЕЯТЕЛЬНОСТЬ ПО ЛИКВИДАЦИИ ЗАГРЯЗНЕНИЙ"/>
        <s v="СТРОИТЕЛЬСТВО"/>
        <s v="ТОРГОВЛЯ ОПТОВАЯ И РОЗНИЧНАЯ; РЕМОНТ АВТОТРАНСПОРТНЫХ СРЕДСТВ И МОТОЦИКЛОВ"/>
        <s v="ТРАНСПОРТИРОВКА И ХРАНЕНИЕ"/>
        <s v="ДЕЯТЕЛЬНОСТЬ ГОСТИНИЦ И ПРЕДПРИЯТИЙ ОБЩЕСТВЕННОГО ПИТАНИЯ"/>
        <s v="ДЕЯТЕЛЬНОСТЬ В ОБЛАСТИ ИНФОРМАЦИИ И СВЯЗИ"/>
        <s v="ДЕЯТЕЛЬНОСТЬ ФИНАНСОВАЯ И СТРАХОВАЯ"/>
        <s v="ДЕЯТЕЛЬНОСТЬ ПО ОПЕРАЦИЯМ С НЕДВИЖИМЫМ ИМУЩЕСТВОМ"/>
        <s v="ДЕЯТЕЛЬНОСТЬ ПРОФЕССИОНАЛЬНАЯ, НАУЧНАЯ И ТЕХНИЧЕСКАЯ"/>
        <s v="ДЕЯТЕЛЬНОСТЬ АДМИНИСТРАТИВНАЯ И СОПУТСТВУЮЩИЕ ДОПОЛНИТЕЛЬНЫЕ УСЛУГИ"/>
        <s v="ГОСУДАРСТВЕННОЕ УПРАВЛЕНИЕ И ОБЕСПЕЧЕНИЕ ВОЕННОЙ БЕЗОПАСНОСТИ; СОЦИАЛЬНОЕ ОБЕСПЕЧЕНИЕ"/>
        <s v="ОБРАЗОВАНИЕ"/>
        <s v="ДЕЯТЕЛЬНОСТЬ В ОБЛАСТИ ЗДРАВООХРАНЕНИЯ И СОЦИАЛЬНЫХ УСЛУГ"/>
        <s v="ДЕЯТЕЛЬНОСТЬ В ОБЛАСТИ КУЛЬТУРЫ, СПОРТА, ОРГАНИЗАЦИИ ДОСУГА И РАЗВЛЕЧЕНИЙ"/>
        <s v="ПРЕДОСТАВЛЕНИЕ ПРОЧИХ ВИДОВ УСЛУГ"/>
        <s v="G" u="1"/>
        <s v="S" u="1"/>
        <s v="L" u="1"/>
        <s v="E" u="1"/>
        <s v="Q" u="1"/>
        <s v="J" u="1"/>
        <s v="C" u="1"/>
        <s v="101. АГ" u="1"/>
        <s v="H" u="1"/>
        <s v="A" u="1"/>
        <s v="M" u="1"/>
        <s v="F" u="1"/>
        <s v="K" u="1"/>
        <s v="D" u="1"/>
        <s v="P" u="1"/>
        <s v="I" u="1"/>
        <s v="B" u="1"/>
        <s v="N" u="1"/>
      </sharedItems>
    </cacheField>
    <cacheField name="Количество предприятий" numFmtId="3">
      <sharedItems containsMixedTypes="1" containsNumber="1" containsInteger="1" minValue="1" maxValue="405"/>
    </cacheField>
    <cacheField name="Средняя численность работников, человек" numFmtId="1">
      <sharedItems containsMixedTypes="1" containsNumber="1" containsInteger="1" minValue="1" maxValue="1659"/>
    </cacheField>
    <cacheField name="Всего Оборот микропредприятий,тыс.рублей" numFmtId="164">
      <sharedItems containsMixedTypes="1" containsNumber="1" minValue="1392" maxValue="11196611.4"/>
    </cacheField>
    <cacheField name="отгружено товаров собственного производства, выполнено работ и услуг собственными силами Оборот микропредприятий,тыс.рублей_x000a_" numFmtId="164">
      <sharedItems containsMixedTypes="1" containsNumber="1" minValue="1392" maxValue="6353704.0999999996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x v="0"/>
    <x v="0"/>
    <x v="0"/>
    <n v="375"/>
    <n v="1620"/>
    <n v="6963888.2000000002"/>
    <n v="4189778.9"/>
  </r>
  <r>
    <x v="0"/>
    <x v="1"/>
    <x v="1"/>
    <n v="28"/>
    <n v="19"/>
    <n v="66852.2"/>
    <n v="66852.2"/>
  </r>
  <r>
    <x v="0"/>
    <x v="2"/>
    <x v="2"/>
    <n v="22"/>
    <n v="191"/>
    <n v="1356454.8"/>
    <n v="1356454.8"/>
  </r>
  <r>
    <x v="0"/>
    <x v="3"/>
    <x v="3"/>
    <n v="23"/>
    <n v="94"/>
    <n v="178512.8"/>
    <n v="31240"/>
  </r>
  <r>
    <x v="0"/>
    <x v="4"/>
    <x v="4"/>
    <n v="12"/>
    <n v="110"/>
    <n v="339963.9"/>
    <n v="339275.2"/>
  </r>
  <r>
    <x v="0"/>
    <x v="5"/>
    <x v="5"/>
    <n v="12"/>
    <n v="99"/>
    <n v="207959.3"/>
    <n v="207851.3"/>
  </r>
  <r>
    <x v="0"/>
    <x v="6"/>
    <x v="6"/>
    <n v="46"/>
    <n v="344"/>
    <n v="951591.9"/>
    <n v="846161.9"/>
  </r>
  <r>
    <x v="0"/>
    <x v="7"/>
    <x v="7"/>
    <n v="97"/>
    <n v="355"/>
    <n v="2440757.9"/>
    <n v="232746.1"/>
  </r>
  <r>
    <x v="0"/>
    <x v="8"/>
    <x v="8"/>
    <n v="44"/>
    <n v="102"/>
    <n v="716410.3"/>
    <n v="700562.3"/>
  </r>
  <r>
    <x v="0"/>
    <x v="9"/>
    <x v="9"/>
    <n v="14"/>
    <n v="43"/>
    <n v="204107.5"/>
    <n v="23722"/>
  </r>
  <r>
    <x v="0"/>
    <x v="10"/>
    <x v="10"/>
    <n v="10"/>
    <n v="17"/>
    <n v="51734.6"/>
    <n v="51081.5"/>
  </r>
  <r>
    <x v="0"/>
    <x v="11"/>
    <x v="11"/>
    <s v="-"/>
    <s v="-"/>
    <s v="-"/>
    <s v="-"/>
  </r>
  <r>
    <x v="0"/>
    <x v="12"/>
    <x v="12"/>
    <n v="12"/>
    <n v="190"/>
    <n v="407770.2"/>
    <n v="292058.8"/>
  </r>
  <r>
    <x v="0"/>
    <x v="13"/>
    <x v="13"/>
    <n v="22"/>
    <n v="22"/>
    <n v="18426.599999999999"/>
    <n v="18426.599999999999"/>
  </r>
  <r>
    <x v="0"/>
    <x v="14"/>
    <x v="14"/>
    <n v="13"/>
    <s v="-"/>
    <s v="-"/>
    <s v="-"/>
  </r>
  <r>
    <x v="0"/>
    <x v="15"/>
    <x v="15"/>
    <s v="-"/>
    <s v="-"/>
    <s v="-"/>
    <s v="-"/>
  </r>
  <r>
    <x v="0"/>
    <x v="16"/>
    <x v="16"/>
    <n v="1"/>
    <s v="-"/>
    <s v="-"/>
    <s v="-"/>
  </r>
  <r>
    <x v="0"/>
    <x v="17"/>
    <x v="17"/>
    <n v="4"/>
    <n v="7"/>
    <n v="14084"/>
    <n v="14084"/>
  </r>
  <r>
    <x v="0"/>
    <x v="18"/>
    <x v="18"/>
    <n v="2"/>
    <n v="9"/>
    <n v="1805"/>
    <n v="1805"/>
  </r>
  <r>
    <x v="0"/>
    <x v="19"/>
    <x v="19"/>
    <n v="13"/>
    <n v="18"/>
    <n v="7457.2"/>
    <n v="7457.2"/>
  </r>
  <r>
    <x v="1"/>
    <x v="0"/>
    <x v="0"/>
    <n v="396"/>
    <n v="1659"/>
    <n v="9363589.5999999996"/>
    <n v="6334105.5999999996"/>
  </r>
  <r>
    <x v="1"/>
    <x v="1"/>
    <x v="1"/>
    <n v="34"/>
    <n v="24"/>
    <n v="22672.6"/>
    <n v="22672.6"/>
  </r>
  <r>
    <x v="1"/>
    <x v="2"/>
    <x v="2"/>
    <n v="27"/>
    <n v="66"/>
    <n v="731760.1"/>
    <n v="731760.1"/>
  </r>
  <r>
    <x v="1"/>
    <x v="3"/>
    <x v="3"/>
    <n v="30"/>
    <n v="165"/>
    <n v="63776.6"/>
    <n v="60042.3"/>
  </r>
  <r>
    <x v="1"/>
    <x v="4"/>
    <x v="4"/>
    <n v="12"/>
    <n v="91"/>
    <n v="400234.8"/>
    <n v="397361.7"/>
  </r>
  <r>
    <x v="1"/>
    <x v="5"/>
    <x v="5"/>
    <n v="11"/>
    <n v="65"/>
    <n v="209097.3"/>
    <n v="209097.3"/>
  </r>
  <r>
    <x v="1"/>
    <x v="6"/>
    <x v="6"/>
    <n v="46"/>
    <n v="508"/>
    <n v="2079850.4"/>
    <n v="1996960.5"/>
  </r>
  <r>
    <x v="1"/>
    <x v="7"/>
    <x v="7"/>
    <n v="95"/>
    <n v="348"/>
    <n v="3205535.5"/>
    <n v="527477.6"/>
  </r>
  <r>
    <x v="1"/>
    <x v="8"/>
    <x v="8"/>
    <n v="53"/>
    <n v="104"/>
    <n v="2000777.6"/>
    <n v="1924750.6"/>
  </r>
  <r>
    <x v="1"/>
    <x v="9"/>
    <x v="9"/>
    <n v="18"/>
    <n v="33"/>
    <n v="69682"/>
    <n v="28165"/>
  </r>
  <r>
    <x v="1"/>
    <x v="10"/>
    <x v="10"/>
    <n v="9"/>
    <n v="31"/>
    <n v="89762.8"/>
    <n v="88073.8"/>
  </r>
  <r>
    <x v="1"/>
    <x v="11"/>
    <x v="11"/>
    <s v="-"/>
    <s v="-"/>
    <s v="-"/>
    <s v="-"/>
  </r>
  <r>
    <x v="1"/>
    <x v="12"/>
    <x v="12"/>
    <n v="11"/>
    <n v="166"/>
    <n v="376055"/>
    <n v="248800.2"/>
  </r>
  <r>
    <x v="1"/>
    <x v="13"/>
    <x v="13"/>
    <n v="20"/>
    <n v="16"/>
    <n v="55395.5"/>
    <n v="55395.5"/>
  </r>
  <r>
    <x v="1"/>
    <x v="14"/>
    <x v="14"/>
    <n v="11"/>
    <n v="9"/>
    <n v="16146"/>
    <n v="12656"/>
  </r>
  <r>
    <x v="1"/>
    <x v="15"/>
    <x v="15"/>
    <s v="-"/>
    <s v="-"/>
    <s v="-"/>
    <s v="-"/>
  </r>
  <r>
    <x v="1"/>
    <x v="16"/>
    <x v="16"/>
    <s v="-"/>
    <s v="-"/>
    <s v="-"/>
    <s v="-"/>
  </r>
  <r>
    <x v="1"/>
    <x v="17"/>
    <x v="17"/>
    <n v="4"/>
    <n v="5"/>
    <n v="13457"/>
    <n v="13457"/>
  </r>
  <r>
    <x v="1"/>
    <x v="18"/>
    <x v="18"/>
    <n v="2"/>
    <n v="4"/>
    <n v="1969"/>
    <n v="1969"/>
  </r>
  <r>
    <x v="1"/>
    <x v="19"/>
    <x v="19"/>
    <n v="13"/>
    <n v="24"/>
    <n v="27417.4"/>
    <n v="15466.4"/>
  </r>
  <r>
    <x v="2"/>
    <x v="0"/>
    <x v="0"/>
    <n v="405"/>
    <n v="1508"/>
    <n v="11196611.4"/>
    <n v="6353704.0999999996"/>
  </r>
  <r>
    <x v="2"/>
    <x v="1"/>
    <x v="1"/>
    <n v="37"/>
    <n v="33"/>
    <n v="378831.5"/>
    <n v="34903.5"/>
  </r>
  <r>
    <x v="2"/>
    <x v="2"/>
    <x v="2"/>
    <n v="23"/>
    <n v="141"/>
    <n v="1552670.3"/>
    <n v="1552670.3"/>
  </r>
  <r>
    <x v="2"/>
    <x v="3"/>
    <x v="3"/>
    <n v="30"/>
    <n v="173"/>
    <n v="375537.1"/>
    <n v="254336.9"/>
  </r>
  <r>
    <x v="2"/>
    <x v="4"/>
    <x v="4"/>
    <n v="11"/>
    <n v="45"/>
    <n v="332162.3"/>
    <n v="207964.79999999999"/>
  </r>
  <r>
    <x v="2"/>
    <x v="5"/>
    <x v="5"/>
    <n v="15"/>
    <n v="69"/>
    <n v="237274.3"/>
    <n v="237274.3"/>
  </r>
  <r>
    <x v="2"/>
    <x v="6"/>
    <x v="6"/>
    <n v="46"/>
    <n v="311"/>
    <n v="2017482.4"/>
    <n v="1844444.9"/>
  </r>
  <r>
    <x v="2"/>
    <x v="7"/>
    <x v="7"/>
    <n v="99"/>
    <n v="324"/>
    <n v="3985546.3"/>
    <n v="348978.7"/>
  </r>
  <r>
    <x v="2"/>
    <x v="8"/>
    <x v="8"/>
    <n v="50"/>
    <n v="161"/>
    <n v="1480385.1"/>
    <n v="1456359.2"/>
  </r>
  <r>
    <x v="2"/>
    <x v="9"/>
    <x v="9"/>
    <n v="21"/>
    <n v="45"/>
    <n v="255634.6"/>
    <n v="52048"/>
  </r>
  <r>
    <x v="2"/>
    <x v="10"/>
    <x v="10"/>
    <n v="12"/>
    <n v="17"/>
    <n v="102367.9"/>
    <n v="102367.9"/>
  </r>
  <r>
    <x v="2"/>
    <x v="11"/>
    <x v="11"/>
    <s v="-"/>
    <s v="-"/>
    <s v="-"/>
    <s v="-"/>
  </r>
  <r>
    <x v="2"/>
    <x v="12"/>
    <x v="12"/>
    <n v="11"/>
    <n v="116"/>
    <n v="286043.8"/>
    <n v="104781.6"/>
  </r>
  <r>
    <x v="2"/>
    <x v="13"/>
    <x v="13"/>
    <n v="16"/>
    <n v="21"/>
    <n v="82276.600000000006"/>
    <n v="82276.600000000006"/>
  </r>
  <r>
    <x v="2"/>
    <x v="14"/>
    <x v="14"/>
    <n v="15"/>
    <n v="20"/>
    <n v="56124.9"/>
    <n v="48656.1"/>
  </r>
  <r>
    <x v="2"/>
    <x v="15"/>
    <x v="15"/>
    <s v="-"/>
    <s v="-"/>
    <s v="-"/>
    <s v="-"/>
  </r>
  <r>
    <x v="2"/>
    <x v="16"/>
    <x v="16"/>
    <s v="-"/>
    <s v="-"/>
    <s v="-"/>
    <s v="-"/>
  </r>
  <r>
    <x v="2"/>
    <x v="17"/>
    <x v="17"/>
    <n v="2"/>
    <n v="1"/>
    <n v="4672"/>
    <n v="4672"/>
  </r>
  <r>
    <x v="2"/>
    <x v="18"/>
    <x v="18"/>
    <n v="4"/>
    <n v="4"/>
    <n v="1392"/>
    <n v="1392"/>
  </r>
  <r>
    <x v="2"/>
    <x v="19"/>
    <x v="19"/>
    <n v="13"/>
    <n v="27"/>
    <n v="48210.3"/>
    <n v="20577.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rowGrandTotals="0" colGrandTotals="0" itemPrintTitles="1" createdVersion="5" indent="0" showHeaders="0" compact="0" compactData="0" multipleFieldFilters="0" chartFormat="1">
  <location ref="A7:E24" firstHeaderRow="0" firstDataRow="1" firstDataCol="2"/>
  <pivotFields count="7">
    <pivotField compact="0" outline="0" showAll="0" defaultSubtotal="0">
      <items count="3">
        <item h="1" x="0"/>
        <item h="1"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8">
        <item m="1" x="32"/>
        <item m="1" x="30"/>
        <item m="1" x="26"/>
        <item m="1" x="33"/>
        <item m="1" x="36"/>
        <item m="1" x="34"/>
        <item m="1" x="31"/>
        <item m="1" x="21"/>
        <item m="1" x="24"/>
        <item m="1" x="37"/>
        <item m="1" x="35"/>
        <item m="1" x="29"/>
        <item m="1" x="27"/>
        <item m="1" x="25"/>
        <item m="1" x="28"/>
        <item m="1" x="22"/>
        <item m="1" x="20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h="1" x="11"/>
        <item x="12"/>
        <item x="13"/>
        <item x="14"/>
        <item h="1" x="15"/>
        <item h="1" x="16"/>
        <item x="17"/>
        <item x="18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8">
        <item m="1" x="27"/>
        <item m="1" x="29"/>
        <item m="1" x="36"/>
        <item m="1" x="26"/>
        <item m="1" x="33"/>
        <item m="1" x="23"/>
        <item m="1" x="31"/>
        <item m="1" x="20"/>
        <item m="1" x="28"/>
        <item m="1" x="35"/>
        <item m="1" x="25"/>
        <item m="1" x="32"/>
        <item m="1" x="22"/>
        <item m="1" x="30"/>
        <item m="1" x="37"/>
        <item m="1" x="34"/>
        <item m="1" x="24"/>
        <item m="1" x="2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17">
    <i>
      <x v="18"/>
      <x v="18"/>
    </i>
    <i>
      <x v="19"/>
      <x v="19"/>
    </i>
    <i>
      <x v="20"/>
      <x v="20"/>
    </i>
    <i>
      <x v="21"/>
      <x v="21"/>
    </i>
    <i>
      <x v="22"/>
      <x v="22"/>
    </i>
    <i>
      <x v="23"/>
      <x v="23"/>
    </i>
    <i>
      <x v="24"/>
      <x v="24"/>
    </i>
    <i>
      <x v="25"/>
      <x v="25"/>
    </i>
    <i>
      <x v="26"/>
      <x v="26"/>
    </i>
    <i>
      <x v="27"/>
      <x v="27"/>
    </i>
    <i>
      <x v="28"/>
      <x v="28"/>
    </i>
    <i>
      <x v="30"/>
      <x v="30"/>
    </i>
    <i>
      <x v="31"/>
      <x v="31"/>
    </i>
    <i>
      <x v="32"/>
      <x v="32"/>
    </i>
    <i>
      <x v="35"/>
      <x v="35"/>
    </i>
    <i>
      <x v="36"/>
      <x v="36"/>
    </i>
    <i>
      <x v="37"/>
      <x v="37"/>
    </i>
  </rowItems>
  <colFields count="1">
    <field x="-2"/>
  </colFields>
  <colItems count="3">
    <i>
      <x/>
    </i>
    <i i="1">
      <x v="1"/>
    </i>
    <i i="2">
      <x v="2"/>
    </i>
  </colItems>
  <dataFields count="3">
    <dataField name="Средняя численность работников, человек." fld="4" baseField="2" baseItem="25" numFmtId="3"/>
    <dataField name="Оборот микропредприятий,  тыс.рублей" fld="5" baseField="2" baseItem="16"/>
    <dataField name=" Отгружено товаров собственного производства, выполнено работ и услуг собственными силами, тыс.рублей" fld="6" baseField="2" baseItem="16"/>
  </dataFields>
  <formats count="88">
    <format dxfId="97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96">
      <pivotArea outline="0" collapsedLevelsAreSubtotals="1" fieldPosition="0"/>
    </format>
    <format dxfId="95">
      <pivotArea outline="0" collapsedLevelsAreSubtotals="1" fieldPosition="0"/>
    </format>
    <format dxfId="94">
      <pivotArea field="2" type="button" dataOnly="0" labelOnly="1" outline="0" axis="axisRow" fieldPosition="1"/>
    </format>
    <format dxfId="93">
      <pivotArea dataOnly="0" labelOnly="1" outline="0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92">
      <pivotArea dataOnly="0" labelOnly="1" outline="0" fieldPosition="0">
        <references count="2">
          <reference field="1" count="1" selected="0">
            <x v="1"/>
          </reference>
          <reference field="2" count="1">
            <x v="1"/>
          </reference>
        </references>
      </pivotArea>
    </format>
    <format dxfId="91">
      <pivotArea dataOnly="0" labelOnly="1" outline="0" fieldPosition="0">
        <references count="2">
          <reference field="1" count="1" selected="0">
            <x v="2"/>
          </reference>
          <reference field="2" count="1">
            <x v="2"/>
          </reference>
        </references>
      </pivotArea>
    </format>
    <format dxfId="90">
      <pivotArea dataOnly="0" labelOnly="1" outline="0" fieldPosition="0">
        <references count="2">
          <reference field="1" count="1" selected="0">
            <x v="3"/>
          </reference>
          <reference field="2" count="1">
            <x v="3"/>
          </reference>
        </references>
      </pivotArea>
    </format>
    <format dxfId="89">
      <pivotArea dataOnly="0" labelOnly="1" outline="0" fieldPosition="0">
        <references count="2">
          <reference field="1" count="1" selected="0">
            <x v="4"/>
          </reference>
          <reference field="2" count="1">
            <x v="4"/>
          </reference>
        </references>
      </pivotArea>
    </format>
    <format dxfId="88">
      <pivotArea dataOnly="0" labelOnly="1" outline="0" fieldPosition="0">
        <references count="2">
          <reference field="1" count="1" selected="0">
            <x v="5"/>
          </reference>
          <reference field="2" count="1">
            <x v="5"/>
          </reference>
        </references>
      </pivotArea>
    </format>
    <format dxfId="87">
      <pivotArea dataOnly="0" labelOnly="1" outline="0" fieldPosition="0">
        <references count="2">
          <reference field="1" count="1" selected="0">
            <x v="6"/>
          </reference>
          <reference field="2" count="1">
            <x v="6"/>
          </reference>
        </references>
      </pivotArea>
    </format>
    <format dxfId="86">
      <pivotArea dataOnly="0" labelOnly="1" outline="0" fieldPosition="0">
        <references count="2">
          <reference field="1" count="1" selected="0">
            <x v="7"/>
          </reference>
          <reference field="2" count="1">
            <x v="7"/>
          </reference>
        </references>
      </pivotArea>
    </format>
    <format dxfId="85">
      <pivotArea dataOnly="0" labelOnly="1" outline="0" fieldPosition="0">
        <references count="2">
          <reference field="1" count="1" selected="0">
            <x v="8"/>
          </reference>
          <reference field="2" count="1">
            <x v="8"/>
          </reference>
        </references>
      </pivotArea>
    </format>
    <format dxfId="84">
      <pivotArea dataOnly="0" labelOnly="1" outline="0" fieldPosition="0">
        <references count="2">
          <reference field="1" count="1" selected="0">
            <x v="9"/>
          </reference>
          <reference field="2" count="1">
            <x v="9"/>
          </reference>
        </references>
      </pivotArea>
    </format>
    <format dxfId="83">
      <pivotArea dataOnly="0" labelOnly="1" outline="0" fieldPosition="0">
        <references count="2">
          <reference field="1" count="1" selected="0">
            <x v="10"/>
          </reference>
          <reference field="2" count="1">
            <x v="10"/>
          </reference>
        </references>
      </pivotArea>
    </format>
    <format dxfId="82">
      <pivotArea dataOnly="0" labelOnly="1" outline="0" fieldPosition="0">
        <references count="2">
          <reference field="1" count="1" selected="0">
            <x v="11"/>
          </reference>
          <reference field="2" count="1">
            <x v="11"/>
          </reference>
        </references>
      </pivotArea>
    </format>
    <format dxfId="81">
      <pivotArea dataOnly="0" labelOnly="1" outline="0" fieldPosition="0">
        <references count="2">
          <reference field="1" count="1" selected="0">
            <x v="12"/>
          </reference>
          <reference field="2" count="1">
            <x v="12"/>
          </reference>
        </references>
      </pivotArea>
    </format>
    <format dxfId="80">
      <pivotArea dataOnly="0" labelOnly="1" outline="0" fieldPosition="0">
        <references count="2">
          <reference field="1" count="1" selected="0">
            <x v="13"/>
          </reference>
          <reference field="2" count="1">
            <x v="13"/>
          </reference>
        </references>
      </pivotArea>
    </format>
    <format dxfId="79">
      <pivotArea dataOnly="0" labelOnly="1" outline="0" fieldPosition="0">
        <references count="2">
          <reference field="1" count="1" selected="0">
            <x v="14"/>
          </reference>
          <reference field="2" count="1">
            <x v="14"/>
          </reference>
        </references>
      </pivotArea>
    </format>
    <format dxfId="78">
      <pivotArea dataOnly="0" labelOnly="1" outline="0" fieldPosition="0">
        <references count="2">
          <reference field="1" count="1" selected="0">
            <x v="15"/>
          </reference>
          <reference field="2" count="1">
            <x v="15"/>
          </reference>
        </references>
      </pivotArea>
    </format>
    <format dxfId="77">
      <pivotArea dataOnly="0" labelOnly="1" outline="0" fieldPosition="0">
        <references count="2">
          <reference field="1" count="1" selected="0">
            <x v="16"/>
          </reference>
          <reference field="2" count="1">
            <x v="16"/>
          </reference>
        </references>
      </pivotArea>
    </format>
    <format dxfId="76">
      <pivotArea dataOnly="0" labelOnly="1" outline="0" fieldPosition="0">
        <references count="2">
          <reference field="1" count="1" selected="0">
            <x v="17"/>
          </reference>
          <reference field="2" count="1">
            <x v="17"/>
          </reference>
        </references>
      </pivotArea>
    </format>
    <format dxfId="75">
      <pivotArea field="1" type="button" dataOnly="0" labelOnly="1" outline="0" axis="axisRow" fieldPosition="0"/>
    </format>
    <format dxfId="74">
      <pivotArea dataOnly="0" labelOnly="1" outline="0" fieldPosition="0">
        <references count="1">
          <reference field="1" count="0"/>
        </references>
      </pivotArea>
    </format>
    <format dxfId="73">
      <pivotArea dataOnly="0" labelOnly="1" outline="0" fieldPosition="0">
        <references count="2">
          <reference field="1" count="1" selected="0">
            <x v="1"/>
          </reference>
          <reference field="2" count="1">
            <x v="1"/>
          </reference>
        </references>
      </pivotArea>
    </format>
    <format dxfId="72">
      <pivotArea dataOnly="0" labelOnly="1" outline="0" fieldPosition="0">
        <references count="2">
          <reference field="1" count="1" selected="0">
            <x v="2"/>
          </reference>
          <reference field="2" count="1">
            <x v="2"/>
          </reference>
        </references>
      </pivotArea>
    </format>
    <format dxfId="71">
      <pivotArea dataOnly="0" labelOnly="1" outline="0" fieldPosition="0">
        <references count="2">
          <reference field="1" count="1" selected="0">
            <x v="3"/>
          </reference>
          <reference field="2" count="1">
            <x v="3"/>
          </reference>
        </references>
      </pivotArea>
    </format>
    <format dxfId="70">
      <pivotArea dataOnly="0" labelOnly="1" outline="0" fieldPosition="0">
        <references count="2">
          <reference field="1" count="1" selected="0">
            <x v="4"/>
          </reference>
          <reference field="2" count="1">
            <x v="4"/>
          </reference>
        </references>
      </pivotArea>
    </format>
    <format dxfId="69">
      <pivotArea dataOnly="0" labelOnly="1" outline="0" fieldPosition="0">
        <references count="2">
          <reference field="1" count="1" selected="0">
            <x v="5"/>
          </reference>
          <reference field="2" count="1">
            <x v="5"/>
          </reference>
        </references>
      </pivotArea>
    </format>
    <format dxfId="68">
      <pivotArea dataOnly="0" labelOnly="1" outline="0" fieldPosition="0">
        <references count="2">
          <reference field="1" count="1" selected="0">
            <x v="6"/>
          </reference>
          <reference field="2" count="1">
            <x v="6"/>
          </reference>
        </references>
      </pivotArea>
    </format>
    <format dxfId="67">
      <pivotArea dataOnly="0" labelOnly="1" outline="0" fieldPosition="0">
        <references count="2">
          <reference field="1" count="1" selected="0">
            <x v="7"/>
          </reference>
          <reference field="2" count="1">
            <x v="7"/>
          </reference>
        </references>
      </pivotArea>
    </format>
    <format dxfId="66">
      <pivotArea dataOnly="0" labelOnly="1" outline="0" fieldPosition="0">
        <references count="2">
          <reference field="1" count="1" selected="0">
            <x v="8"/>
          </reference>
          <reference field="2" count="1">
            <x v="8"/>
          </reference>
        </references>
      </pivotArea>
    </format>
    <format dxfId="65">
      <pivotArea dataOnly="0" labelOnly="1" outline="0" fieldPosition="0">
        <references count="2">
          <reference field="1" count="1" selected="0">
            <x v="9"/>
          </reference>
          <reference field="2" count="1">
            <x v="9"/>
          </reference>
        </references>
      </pivotArea>
    </format>
    <format dxfId="64">
      <pivotArea dataOnly="0" labelOnly="1" outline="0" fieldPosition="0">
        <references count="2">
          <reference field="1" count="1" selected="0">
            <x v="10"/>
          </reference>
          <reference field="2" count="1">
            <x v="10"/>
          </reference>
        </references>
      </pivotArea>
    </format>
    <format dxfId="63">
      <pivotArea dataOnly="0" labelOnly="1" outline="0" fieldPosition="0">
        <references count="2">
          <reference field="1" count="1" selected="0">
            <x v="11"/>
          </reference>
          <reference field="2" count="1">
            <x v="11"/>
          </reference>
        </references>
      </pivotArea>
    </format>
    <format dxfId="62">
      <pivotArea dataOnly="0" labelOnly="1" outline="0" fieldPosition="0">
        <references count="2">
          <reference field="1" count="1" selected="0">
            <x v="12"/>
          </reference>
          <reference field="2" count="1">
            <x v="12"/>
          </reference>
        </references>
      </pivotArea>
    </format>
    <format dxfId="61">
      <pivotArea dataOnly="0" labelOnly="1" outline="0" fieldPosition="0">
        <references count="2">
          <reference field="1" count="1" selected="0">
            <x v="13"/>
          </reference>
          <reference field="2" count="1">
            <x v="13"/>
          </reference>
        </references>
      </pivotArea>
    </format>
    <format dxfId="60">
      <pivotArea dataOnly="0" labelOnly="1" outline="0" fieldPosition="0">
        <references count="2">
          <reference field="1" count="1" selected="0">
            <x v="14"/>
          </reference>
          <reference field="2" count="1">
            <x v="14"/>
          </reference>
        </references>
      </pivotArea>
    </format>
    <format dxfId="59">
      <pivotArea dataOnly="0" labelOnly="1" outline="0" fieldPosition="0">
        <references count="2">
          <reference field="1" count="1" selected="0">
            <x v="15"/>
          </reference>
          <reference field="2" count="1">
            <x v="15"/>
          </reference>
        </references>
      </pivotArea>
    </format>
    <format dxfId="58">
      <pivotArea dataOnly="0" labelOnly="1" outline="0" fieldPosition="0">
        <references count="2">
          <reference field="1" count="1" selected="0">
            <x v="16"/>
          </reference>
          <reference field="2" count="1">
            <x v="16"/>
          </reference>
        </references>
      </pivotArea>
    </format>
    <format dxfId="57">
      <pivotArea dataOnly="0" labelOnly="1" outline="0" fieldPosition="0">
        <references count="2">
          <reference field="1" count="1" selected="0">
            <x v="17"/>
          </reference>
          <reference field="2" count="1">
            <x v="17"/>
          </reference>
        </references>
      </pivotArea>
    </format>
    <format dxfId="56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55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54">
      <pivotArea type="all" dataOnly="0" outline="0" fieldPosition="0"/>
    </format>
    <format dxfId="53">
      <pivotArea outline="0" collapsedLevelsAreSubtotals="1" fieldPosition="0"/>
    </format>
    <format dxfId="52">
      <pivotArea dataOnly="0" labelOnly="1" outline="0" fieldPosition="0">
        <references count="1">
          <reference field="1" count="0"/>
        </references>
      </pivotArea>
    </format>
    <format dxfId="51">
      <pivotArea dataOnly="0" labelOnly="1" outline="0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50">
      <pivotArea dataOnly="0" labelOnly="1" outline="0" fieldPosition="0">
        <references count="2">
          <reference field="1" count="1" selected="0">
            <x v="1"/>
          </reference>
          <reference field="2" count="1">
            <x v="1"/>
          </reference>
        </references>
      </pivotArea>
    </format>
    <format dxfId="49">
      <pivotArea dataOnly="0" labelOnly="1" outline="0" fieldPosition="0">
        <references count="2">
          <reference field="1" count="1" selected="0">
            <x v="2"/>
          </reference>
          <reference field="2" count="1">
            <x v="2"/>
          </reference>
        </references>
      </pivotArea>
    </format>
    <format dxfId="48">
      <pivotArea dataOnly="0" labelOnly="1" outline="0" fieldPosition="0">
        <references count="2">
          <reference field="1" count="1" selected="0">
            <x v="3"/>
          </reference>
          <reference field="2" count="1">
            <x v="3"/>
          </reference>
        </references>
      </pivotArea>
    </format>
    <format dxfId="47">
      <pivotArea dataOnly="0" labelOnly="1" outline="0" fieldPosition="0">
        <references count="2">
          <reference field="1" count="1" selected="0">
            <x v="4"/>
          </reference>
          <reference field="2" count="1">
            <x v="4"/>
          </reference>
        </references>
      </pivotArea>
    </format>
    <format dxfId="46">
      <pivotArea dataOnly="0" labelOnly="1" outline="0" fieldPosition="0">
        <references count="2">
          <reference field="1" count="1" selected="0">
            <x v="5"/>
          </reference>
          <reference field="2" count="1">
            <x v="5"/>
          </reference>
        </references>
      </pivotArea>
    </format>
    <format dxfId="45">
      <pivotArea dataOnly="0" labelOnly="1" outline="0" fieldPosition="0">
        <references count="2">
          <reference field="1" count="1" selected="0">
            <x v="6"/>
          </reference>
          <reference field="2" count="1">
            <x v="6"/>
          </reference>
        </references>
      </pivotArea>
    </format>
    <format dxfId="44">
      <pivotArea dataOnly="0" labelOnly="1" outline="0" fieldPosition="0">
        <references count="2">
          <reference field="1" count="1" selected="0">
            <x v="7"/>
          </reference>
          <reference field="2" count="1">
            <x v="7"/>
          </reference>
        </references>
      </pivotArea>
    </format>
    <format dxfId="43">
      <pivotArea dataOnly="0" labelOnly="1" outline="0" fieldPosition="0">
        <references count="2">
          <reference field="1" count="1" selected="0">
            <x v="8"/>
          </reference>
          <reference field="2" count="1">
            <x v="8"/>
          </reference>
        </references>
      </pivotArea>
    </format>
    <format dxfId="42">
      <pivotArea dataOnly="0" labelOnly="1" outline="0" fieldPosition="0">
        <references count="2">
          <reference field="1" count="1" selected="0">
            <x v="9"/>
          </reference>
          <reference field="2" count="1">
            <x v="9"/>
          </reference>
        </references>
      </pivotArea>
    </format>
    <format dxfId="41">
      <pivotArea dataOnly="0" labelOnly="1" outline="0" fieldPosition="0">
        <references count="2">
          <reference field="1" count="1" selected="0">
            <x v="10"/>
          </reference>
          <reference field="2" count="1">
            <x v="10"/>
          </reference>
        </references>
      </pivotArea>
    </format>
    <format dxfId="40">
      <pivotArea dataOnly="0" labelOnly="1" outline="0" fieldPosition="0">
        <references count="2">
          <reference field="1" count="1" selected="0">
            <x v="11"/>
          </reference>
          <reference field="2" count="1">
            <x v="11"/>
          </reference>
        </references>
      </pivotArea>
    </format>
    <format dxfId="39">
      <pivotArea dataOnly="0" labelOnly="1" outline="0" fieldPosition="0">
        <references count="2">
          <reference field="1" count="1" selected="0">
            <x v="12"/>
          </reference>
          <reference field="2" count="1">
            <x v="12"/>
          </reference>
        </references>
      </pivotArea>
    </format>
    <format dxfId="38">
      <pivotArea dataOnly="0" labelOnly="1" outline="0" fieldPosition="0">
        <references count="2">
          <reference field="1" count="1" selected="0">
            <x v="13"/>
          </reference>
          <reference field="2" count="1">
            <x v="13"/>
          </reference>
        </references>
      </pivotArea>
    </format>
    <format dxfId="37">
      <pivotArea dataOnly="0" labelOnly="1" outline="0" fieldPosition="0">
        <references count="2">
          <reference field="1" count="1" selected="0">
            <x v="14"/>
          </reference>
          <reference field="2" count="1">
            <x v="14"/>
          </reference>
        </references>
      </pivotArea>
    </format>
    <format dxfId="36">
      <pivotArea dataOnly="0" labelOnly="1" outline="0" fieldPosition="0">
        <references count="2">
          <reference field="1" count="1" selected="0">
            <x v="15"/>
          </reference>
          <reference field="2" count="1">
            <x v="15"/>
          </reference>
        </references>
      </pivotArea>
    </format>
    <format dxfId="35">
      <pivotArea dataOnly="0" labelOnly="1" outline="0" fieldPosition="0">
        <references count="2">
          <reference field="1" count="1" selected="0">
            <x v="16"/>
          </reference>
          <reference field="2" count="1">
            <x v="16"/>
          </reference>
        </references>
      </pivotArea>
    </format>
    <format dxfId="34">
      <pivotArea dataOnly="0" labelOnly="1" outline="0" fieldPosition="0">
        <references count="2">
          <reference field="1" count="1" selected="0">
            <x v="17"/>
          </reference>
          <reference field="2" count="1">
            <x v="17"/>
          </reference>
        </references>
      </pivotArea>
    </format>
    <format dxfId="33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3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31">
      <pivotArea dataOnly="0" labelOnly="1" outline="0" fieldPosition="0">
        <references count="2">
          <reference field="1" count="1" selected="0">
            <x v="18"/>
          </reference>
          <reference field="2" count="1">
            <x v="18"/>
          </reference>
        </references>
      </pivotArea>
    </format>
    <format dxfId="30">
      <pivotArea dataOnly="0" labelOnly="1" outline="0" fieldPosition="0">
        <references count="2">
          <reference field="1" count="1" selected="0">
            <x v="19"/>
          </reference>
          <reference field="2" count="1">
            <x v="19"/>
          </reference>
        </references>
      </pivotArea>
    </format>
    <format dxfId="29">
      <pivotArea dataOnly="0" labelOnly="1" outline="0" fieldPosition="0">
        <references count="2">
          <reference field="1" count="1" selected="0">
            <x v="20"/>
          </reference>
          <reference field="2" count="1">
            <x v="20"/>
          </reference>
        </references>
      </pivotArea>
    </format>
    <format dxfId="28">
      <pivotArea dataOnly="0" labelOnly="1" outline="0" fieldPosition="0">
        <references count="2">
          <reference field="1" count="1" selected="0">
            <x v="21"/>
          </reference>
          <reference field="2" count="1">
            <x v="21"/>
          </reference>
        </references>
      </pivotArea>
    </format>
    <format dxfId="27">
      <pivotArea dataOnly="0" labelOnly="1" outline="0" fieldPosition="0">
        <references count="2">
          <reference field="1" count="1" selected="0">
            <x v="22"/>
          </reference>
          <reference field="2" count="1">
            <x v="22"/>
          </reference>
        </references>
      </pivotArea>
    </format>
    <format dxfId="26">
      <pivotArea dataOnly="0" labelOnly="1" outline="0" fieldPosition="0">
        <references count="2">
          <reference field="1" count="1" selected="0">
            <x v="23"/>
          </reference>
          <reference field="2" count="1">
            <x v="23"/>
          </reference>
        </references>
      </pivotArea>
    </format>
    <format dxfId="25">
      <pivotArea dataOnly="0" labelOnly="1" outline="0" fieldPosition="0">
        <references count="2">
          <reference field="1" count="1" selected="0">
            <x v="24"/>
          </reference>
          <reference field="2" count="1">
            <x v="24"/>
          </reference>
        </references>
      </pivotArea>
    </format>
    <format dxfId="24">
      <pivotArea dataOnly="0" labelOnly="1" outline="0" fieldPosition="0">
        <references count="2">
          <reference field="1" count="1" selected="0">
            <x v="25"/>
          </reference>
          <reference field="2" count="1">
            <x v="25"/>
          </reference>
        </references>
      </pivotArea>
    </format>
    <format dxfId="23">
      <pivotArea dataOnly="0" labelOnly="1" outline="0" fieldPosition="0">
        <references count="2">
          <reference field="1" count="1" selected="0">
            <x v="26"/>
          </reference>
          <reference field="2" count="1">
            <x v="26"/>
          </reference>
        </references>
      </pivotArea>
    </format>
    <format dxfId="22">
      <pivotArea dataOnly="0" labelOnly="1" outline="0" fieldPosition="0">
        <references count="2">
          <reference field="1" count="1" selected="0">
            <x v="27"/>
          </reference>
          <reference field="2" count="1">
            <x v="27"/>
          </reference>
        </references>
      </pivotArea>
    </format>
    <format dxfId="21">
      <pivotArea dataOnly="0" labelOnly="1" outline="0" fieldPosition="0">
        <references count="2">
          <reference field="1" count="1" selected="0">
            <x v="28"/>
          </reference>
          <reference field="2" count="1">
            <x v="28"/>
          </reference>
        </references>
      </pivotArea>
    </format>
    <format dxfId="20">
      <pivotArea dataOnly="0" labelOnly="1" outline="0" fieldPosition="0">
        <references count="2">
          <reference field="1" count="1" selected="0">
            <x v="30"/>
          </reference>
          <reference field="2" count="1">
            <x v="30"/>
          </reference>
        </references>
      </pivotArea>
    </format>
    <format dxfId="19">
      <pivotArea dataOnly="0" labelOnly="1" outline="0" fieldPosition="0">
        <references count="2">
          <reference field="1" count="1" selected="0">
            <x v="31"/>
          </reference>
          <reference field="2" count="1">
            <x v="31"/>
          </reference>
        </references>
      </pivotArea>
    </format>
    <format dxfId="18">
      <pivotArea dataOnly="0" labelOnly="1" outline="0" fieldPosition="0">
        <references count="2">
          <reference field="1" count="1" selected="0">
            <x v="32"/>
          </reference>
          <reference field="2" count="1">
            <x v="32"/>
          </reference>
        </references>
      </pivotArea>
    </format>
    <format dxfId="17">
      <pivotArea dataOnly="0" labelOnly="1" outline="0" fieldPosition="0">
        <references count="2">
          <reference field="1" count="1" selected="0">
            <x v="35"/>
          </reference>
          <reference field="2" count="1">
            <x v="35"/>
          </reference>
        </references>
      </pivotArea>
    </format>
    <format dxfId="16">
      <pivotArea dataOnly="0" labelOnly="1" outline="0" fieldPosition="0">
        <references count="2">
          <reference field="1" count="1" selected="0">
            <x v="36"/>
          </reference>
          <reference field="2" count="1">
            <x v="36"/>
          </reference>
        </references>
      </pivotArea>
    </format>
    <format dxfId="15">
      <pivotArea dataOnly="0" labelOnly="1" outline="0" fieldPosition="0">
        <references count="2">
          <reference field="1" count="1" selected="0">
            <x v="37"/>
          </reference>
          <reference field="2" count="1">
            <x v="37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5" indent="0" outline="1" outlineData="1" multipleFieldFilters="0">
  <location ref="A3:B23" firstHeaderRow="1" firstDataRow="1" firstDataCol="1"/>
  <pivotFields count="7">
    <pivotField showAll="0">
      <items count="4">
        <item h="1" x="0"/>
        <item h="1" x="1"/>
        <item x="2"/>
        <item t="default"/>
      </items>
    </pivotField>
    <pivotField showAll="0"/>
    <pivotField axis="axisRow" showAll="0">
      <items count="39">
        <item m="1" x="27"/>
        <item m="1" x="29"/>
        <item m="1" x="36"/>
        <item m="1" x="26"/>
        <item m="1" x="33"/>
        <item m="1" x="23"/>
        <item m="1" x="31"/>
        <item m="1" x="20"/>
        <item m="1" x="28"/>
        <item m="1" x="35"/>
        <item m="1" x="25"/>
        <item m="1" x="32"/>
        <item m="1" x="22"/>
        <item m="1" x="30"/>
        <item m="1" x="37"/>
        <item m="1" x="34"/>
        <item m="1" x="24"/>
        <item m="1" x="2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 defaultSubtotal="0"/>
    <pivotField showAll="0" defaultSubtotal="0"/>
    <pivotField dataField="1" showAll="0"/>
    <pivotField showAll="0"/>
  </pivotFields>
  <rowFields count="1">
    <field x="2"/>
  </rowFields>
  <rowItems count="20"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</rowItems>
  <colItems count="1">
    <i/>
  </colItems>
  <dataFields count="1">
    <dataField name="Сумма по полю Всего Оборот микропредприятий,тыс.рублей" fld="5" baseField="2" baseItem="0" numFmtId="3"/>
  </dataFields>
  <formats count="2">
    <format dxfId="8">
      <pivotArea outline="0" collapsedLevelsAreSubtotals="1" fieldPosition="0"/>
    </format>
    <format dxfId="7">
      <pivotArea collapsedLevelsAreSubtotals="1" fieldPosition="0">
        <references count="1">
          <reference field="2" count="11">
            <x v="20"/>
            <x v="21"/>
            <x v="22"/>
            <x v="23"/>
            <x v="24"/>
            <x v="25"/>
            <x v="26"/>
            <x v="27"/>
            <x v="28"/>
            <x v="29"/>
            <x v="3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 chartFormat="1">
  <location ref="A37:E59" firstHeaderRow="1" firstDataRow="2" firstDataCol="1"/>
  <pivotFields count="7">
    <pivotField axis="axisCol" showAll="0">
      <items count="4">
        <item x="0"/>
        <item x="1"/>
        <item x="2"/>
        <item t="default"/>
      </items>
    </pivotField>
    <pivotField showAll="0"/>
    <pivotField axis="axisRow" showAll="0">
      <items count="39">
        <item m="1" x="27"/>
        <item m="1" x="29"/>
        <item m="1" x="36"/>
        <item m="1" x="26"/>
        <item m="1" x="33"/>
        <item m="1" x="23"/>
        <item m="1" x="31"/>
        <item m="1" x="20"/>
        <item m="1" x="28"/>
        <item m="1" x="35"/>
        <item m="1" x="25"/>
        <item m="1" x="32"/>
        <item m="1" x="22"/>
        <item m="1" x="30"/>
        <item m="1" x="37"/>
        <item m="1" x="34"/>
        <item m="1" x="24"/>
        <item m="1" x="2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 defaultSubtotal="0"/>
    <pivotField dataField="1" showAll="0" defaultSubtotal="0"/>
    <pivotField showAll="0"/>
    <pivotField showAll="0"/>
  </pivotFields>
  <rowFields count="1">
    <field x="2"/>
  </rowFields>
  <rowItems count="21"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Сумма по полю Средняя численность работников, человек" fld="4" baseField="2" baseItem="18"/>
  </dataFields>
  <formats count="1">
    <format dxfId="9">
      <pivotArea collapsedLevelsAreSubtotals="1" fieldPosition="0">
        <references count="1">
          <reference field="2" count="0"/>
        </references>
      </pivotArea>
    </format>
  </formats>
  <chartFormats count="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ериод" sourceName="Период">
  <pivotTables>
    <pivotTable tabId="2" name="СводнаяТаблица1"/>
    <pivotTable tabId="5" name="СводнаяТаблица1"/>
  </pivotTables>
  <data>
    <tabular pivotCacheId="2">
      <items count="3">
        <i x="0"/>
        <i x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Период" cache="Срез_Период" caption="Период" columnCount="3" showCaption="0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Период 1" cache="Срез_Период" caption="Период" rowHeight="241300"/>
</slicers>
</file>

<file path=xl/tables/table1.xml><?xml version="1.0" encoding="utf-8"?>
<table xmlns="http://schemas.openxmlformats.org/spreadsheetml/2006/main" id="1" name="Таблица1" displayName="Таблица1" ref="A1:H61" totalsRowShown="0" dataDxfId="6">
  <autoFilter ref="A1:H61"/>
  <tableColumns count="8">
    <tableColumn id="1" name="Период"/>
    <tableColumn id="2" name="ОКВЭД" dataDxfId="5"/>
    <tableColumn id="3" name="ОКВЭД2"/>
    <tableColumn id="4" name="Количество предприятий" dataDxfId="4"/>
    <tableColumn id="5" name="Средняя численность работников, человек" dataDxfId="3"/>
    <tableColumn id="6" name="Всего Оборот микропредприятий,тыс.рублей" dataDxfId="2"/>
    <tableColumn id="7" name="отгружено товаров собственного производства, выполнено работ и услуг собственными силами Оборот микропредприятий,тыс.рублей_x000a_" dataDxfId="1"/>
    <tableColumn id="8" name="продано товаров несобственного производства  Оборот микропредприятий,тыс.рублей_x000a_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5" Type="http://schemas.microsoft.com/office/2007/relationships/slicer" Target="../slicers/slicer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="80" zoomScaleNormal="80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9.7109375" style="8" customWidth="1"/>
    <col min="2" max="2" width="62.7109375" style="9" customWidth="1"/>
    <col min="3" max="3" width="18.28515625" customWidth="1"/>
    <col min="4" max="4" width="25.5703125" customWidth="1"/>
    <col min="5" max="5" width="33.140625" customWidth="1"/>
    <col min="6" max="6" width="29.140625" customWidth="1"/>
  </cols>
  <sheetData>
    <row r="1" spans="1:6" s="1" customFormat="1" x14ac:dyDescent="0.25">
      <c r="A1" s="40" t="s">
        <v>43</v>
      </c>
      <c r="B1" s="40"/>
      <c r="C1" s="40"/>
      <c r="D1" s="40"/>
      <c r="E1" s="40"/>
      <c r="F1" s="40"/>
    </row>
    <row r="2" spans="1:6" s="1" customFormat="1" x14ac:dyDescent="0.25">
      <c r="A2" s="40"/>
      <c r="B2" s="40"/>
      <c r="C2" s="40"/>
      <c r="D2" s="40"/>
      <c r="E2" s="40"/>
      <c r="F2" s="40"/>
    </row>
    <row r="3" spans="1:6" s="1" customFormat="1" ht="36.75" customHeight="1" x14ac:dyDescent="0.25">
      <c r="A3" s="41" t="s">
        <v>45</v>
      </c>
      <c r="B3" s="41"/>
      <c r="C3" s="41"/>
      <c r="D3" s="41"/>
      <c r="E3" s="41"/>
      <c r="F3" s="41"/>
    </row>
    <row r="4" spans="1:6" s="1" customFormat="1" x14ac:dyDescent="0.25">
      <c r="A4" s="42" t="s">
        <v>44</v>
      </c>
      <c r="B4" s="42"/>
      <c r="C4" s="42"/>
      <c r="D4" s="42"/>
      <c r="E4" s="42"/>
      <c r="F4" s="42"/>
    </row>
    <row r="5" spans="1:6" ht="20.25" x14ac:dyDescent="0.25">
      <c r="A5" s="43" t="s">
        <v>67</v>
      </c>
      <c r="B5" s="43"/>
      <c r="C5" s="43"/>
      <c r="D5" s="43"/>
      <c r="E5" s="43"/>
      <c r="F5" s="43"/>
    </row>
    <row r="7" spans="1:6" ht="60" x14ac:dyDescent="0.25">
      <c r="A7" s="39"/>
      <c r="B7" s="39"/>
      <c r="C7" s="33" t="s">
        <v>64</v>
      </c>
      <c r="D7" s="33" t="s">
        <v>65</v>
      </c>
      <c r="E7" s="33" t="s">
        <v>66</v>
      </c>
    </row>
    <row r="8" spans="1:6" x14ac:dyDescent="0.25">
      <c r="A8" s="13" t="s">
        <v>53</v>
      </c>
      <c r="B8" s="13" t="s">
        <v>54</v>
      </c>
      <c r="C8" s="14">
        <v>1508</v>
      </c>
      <c r="D8" s="15">
        <v>11196611.4</v>
      </c>
      <c r="E8" s="15">
        <v>6353704.0999999996</v>
      </c>
    </row>
    <row r="9" spans="1:6" ht="30" x14ac:dyDescent="0.25">
      <c r="A9" s="13" t="s">
        <v>24</v>
      </c>
      <c r="B9" s="13" t="s">
        <v>4</v>
      </c>
      <c r="C9" s="14">
        <v>33</v>
      </c>
      <c r="D9" s="15">
        <v>378831.5</v>
      </c>
      <c r="E9" s="15">
        <v>34903.5</v>
      </c>
    </row>
    <row r="10" spans="1:6" x14ac:dyDescent="0.25">
      <c r="A10" s="13" t="s">
        <v>25</v>
      </c>
      <c r="B10" s="13" t="s">
        <v>5</v>
      </c>
      <c r="C10" s="14">
        <v>141</v>
      </c>
      <c r="D10" s="15">
        <v>1552670.3</v>
      </c>
      <c r="E10" s="15">
        <v>1552670.3</v>
      </c>
    </row>
    <row r="11" spans="1:6" x14ac:dyDescent="0.25">
      <c r="A11" s="13" t="s">
        <v>26</v>
      </c>
      <c r="B11" s="13" t="s">
        <v>6</v>
      </c>
      <c r="C11" s="14">
        <v>173</v>
      </c>
      <c r="D11" s="15">
        <v>375537.1</v>
      </c>
      <c r="E11" s="15">
        <v>254336.9</v>
      </c>
    </row>
    <row r="12" spans="1:6" ht="30" x14ac:dyDescent="0.25">
      <c r="A12" s="13" t="s">
        <v>27</v>
      </c>
      <c r="B12" s="13" t="s">
        <v>7</v>
      </c>
      <c r="C12" s="14">
        <v>45</v>
      </c>
      <c r="D12" s="15">
        <v>332162.3</v>
      </c>
      <c r="E12" s="15">
        <v>207964.79999999999</v>
      </c>
    </row>
    <row r="13" spans="1:6" ht="45" x14ac:dyDescent="0.25">
      <c r="A13" s="13" t="s">
        <v>28</v>
      </c>
      <c r="B13" s="13" t="s">
        <v>8</v>
      </c>
      <c r="C13" s="14">
        <v>69</v>
      </c>
      <c r="D13" s="15">
        <v>237274.3</v>
      </c>
      <c r="E13" s="15">
        <v>237274.3</v>
      </c>
    </row>
    <row r="14" spans="1:6" x14ac:dyDescent="0.25">
      <c r="A14" s="13" t="s">
        <v>29</v>
      </c>
      <c r="B14" s="13" t="s">
        <v>9</v>
      </c>
      <c r="C14" s="14">
        <v>311</v>
      </c>
      <c r="D14" s="15">
        <v>2017482.4</v>
      </c>
      <c r="E14" s="15">
        <v>1844444.9</v>
      </c>
    </row>
    <row r="15" spans="1:6" ht="30" x14ac:dyDescent="0.25">
      <c r="A15" s="13" t="s">
        <v>30</v>
      </c>
      <c r="B15" s="13" t="s">
        <v>10</v>
      </c>
      <c r="C15" s="14">
        <v>324</v>
      </c>
      <c r="D15" s="15">
        <v>3985546.3</v>
      </c>
      <c r="E15" s="15">
        <v>348978.7</v>
      </c>
    </row>
    <row r="16" spans="1:6" x14ac:dyDescent="0.25">
      <c r="A16" s="13" t="s">
        <v>31</v>
      </c>
      <c r="B16" s="13" t="s">
        <v>11</v>
      </c>
      <c r="C16" s="14">
        <v>161</v>
      </c>
      <c r="D16" s="15">
        <v>1480385.1</v>
      </c>
      <c r="E16" s="15">
        <v>1456359.2</v>
      </c>
    </row>
    <row r="17" spans="1:5" ht="30" x14ac:dyDescent="0.25">
      <c r="A17" s="13" t="s">
        <v>32</v>
      </c>
      <c r="B17" s="13" t="s">
        <v>12</v>
      </c>
      <c r="C17" s="14">
        <v>45</v>
      </c>
      <c r="D17" s="15">
        <v>255634.6</v>
      </c>
      <c r="E17" s="15">
        <v>52048</v>
      </c>
    </row>
    <row r="18" spans="1:5" x14ac:dyDescent="0.25">
      <c r="A18" s="13" t="s">
        <v>33</v>
      </c>
      <c r="B18" s="13" t="s">
        <v>13</v>
      </c>
      <c r="C18" s="14">
        <v>17</v>
      </c>
      <c r="D18" s="15">
        <v>102367.9</v>
      </c>
      <c r="E18" s="15">
        <v>102367.9</v>
      </c>
    </row>
    <row r="19" spans="1:5" x14ac:dyDescent="0.25">
      <c r="A19" s="13" t="s">
        <v>35</v>
      </c>
      <c r="B19" s="13" t="s">
        <v>16</v>
      </c>
      <c r="C19" s="14">
        <v>116</v>
      </c>
      <c r="D19" s="15">
        <v>286043.8</v>
      </c>
      <c r="E19" s="15">
        <v>104781.6</v>
      </c>
    </row>
    <row r="20" spans="1:5" x14ac:dyDescent="0.25">
      <c r="A20" s="13" t="s">
        <v>36</v>
      </c>
      <c r="B20" s="13" t="s">
        <v>17</v>
      </c>
      <c r="C20" s="14">
        <v>21</v>
      </c>
      <c r="D20" s="15">
        <v>82276.600000000006</v>
      </c>
      <c r="E20" s="15">
        <v>82276.600000000006</v>
      </c>
    </row>
    <row r="21" spans="1:5" ht="30" x14ac:dyDescent="0.25">
      <c r="A21" s="13" t="s">
        <v>37</v>
      </c>
      <c r="B21" s="13" t="s">
        <v>18</v>
      </c>
      <c r="C21" s="14">
        <v>20</v>
      </c>
      <c r="D21" s="15">
        <v>56124.9</v>
      </c>
      <c r="E21" s="15">
        <v>48656.1</v>
      </c>
    </row>
    <row r="22" spans="1:5" ht="30" x14ac:dyDescent="0.25">
      <c r="A22" s="13" t="s">
        <v>39</v>
      </c>
      <c r="B22" s="13" t="s">
        <v>20</v>
      </c>
      <c r="C22" s="14">
        <v>1</v>
      </c>
      <c r="D22" s="15">
        <v>4672</v>
      </c>
      <c r="E22" s="15">
        <v>4672</v>
      </c>
    </row>
    <row r="23" spans="1:5" ht="30" x14ac:dyDescent="0.25">
      <c r="A23" s="13" t="s">
        <v>57</v>
      </c>
      <c r="B23" s="13" t="s">
        <v>58</v>
      </c>
      <c r="C23" s="14">
        <v>4</v>
      </c>
      <c r="D23" s="15">
        <v>1392</v>
      </c>
      <c r="E23" s="15">
        <v>1392</v>
      </c>
    </row>
    <row r="24" spans="1:5" x14ac:dyDescent="0.25">
      <c r="A24" s="13" t="s">
        <v>40</v>
      </c>
      <c r="B24" s="13" t="s">
        <v>21</v>
      </c>
      <c r="C24" s="14">
        <v>27</v>
      </c>
      <c r="D24" s="15">
        <v>48210.3</v>
      </c>
      <c r="E24" s="15">
        <v>20577.3</v>
      </c>
    </row>
    <row r="25" spans="1:5" ht="14.45" x14ac:dyDescent="0.3">
      <c r="A25"/>
      <c r="B25"/>
    </row>
    <row r="26" spans="1:5" ht="14.45" x14ac:dyDescent="0.3">
      <c r="A26"/>
      <c r="B26"/>
    </row>
    <row r="27" spans="1:5" ht="14.45" x14ac:dyDescent="0.3">
      <c r="A27"/>
      <c r="B27"/>
    </row>
  </sheetData>
  <sheetProtection password="CC1D" sheet="1" selectLockedCells="1" sort="0" autoFilter="0" pivotTables="0" selectUnlockedCells="1"/>
  <mergeCells count="4">
    <mergeCell ref="A1:F2"/>
    <mergeCell ref="A3:F3"/>
    <mergeCell ref="A4:F4"/>
    <mergeCell ref="A5:F5"/>
  </mergeCell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6"/>
  <sheetViews>
    <sheetView topLeftCell="A43" workbookViewId="0">
      <selection activeCell="F69" sqref="F69"/>
    </sheetView>
  </sheetViews>
  <sheetFormatPr defaultRowHeight="15" x14ac:dyDescent="0.25"/>
  <cols>
    <col min="1" max="1" width="130.140625" customWidth="1"/>
    <col min="2" max="2" width="59.7109375" customWidth="1"/>
    <col min="3" max="4" width="5.42578125" customWidth="1"/>
    <col min="5" max="5" width="11.85546875" bestFit="1" customWidth="1"/>
  </cols>
  <sheetData>
    <row r="3" spans="1:4" x14ac:dyDescent="0.25">
      <c r="A3" s="6" t="s">
        <v>22</v>
      </c>
      <c r="B3" t="s">
        <v>41</v>
      </c>
    </row>
    <row r="4" spans="1:4" x14ac:dyDescent="0.25">
      <c r="A4" s="7" t="s">
        <v>54</v>
      </c>
      <c r="B4" s="18">
        <v>11196611.4</v>
      </c>
      <c r="D4" s="17">
        <f>B4/$B$4*100</f>
        <v>100</v>
      </c>
    </row>
    <row r="5" spans="1:4" x14ac:dyDescent="0.25">
      <c r="A5" s="7" t="s">
        <v>4</v>
      </c>
      <c r="B5" s="18">
        <v>378831.5</v>
      </c>
      <c r="D5" s="17">
        <f t="shared" ref="D5:D23" si="0">B5/$B$4*100</f>
        <v>3.3834477813528476</v>
      </c>
    </row>
    <row r="6" spans="1:4" x14ac:dyDescent="0.25">
      <c r="A6" s="7" t="s">
        <v>5</v>
      </c>
      <c r="B6" s="28">
        <v>1552670.3</v>
      </c>
      <c r="D6" s="29">
        <f>B6/$B$4*100</f>
        <v>13.867323286757991</v>
      </c>
    </row>
    <row r="7" spans="1:4" x14ac:dyDescent="0.25">
      <c r="A7" s="7" t="s">
        <v>6</v>
      </c>
      <c r="B7" s="28">
        <v>375537.1</v>
      </c>
      <c r="D7" s="17">
        <f t="shared" si="0"/>
        <v>3.3540245935480084</v>
      </c>
    </row>
    <row r="8" spans="1:4" x14ac:dyDescent="0.25">
      <c r="A8" s="7" t="s">
        <v>7</v>
      </c>
      <c r="B8" s="28">
        <v>332162.3</v>
      </c>
      <c r="D8" s="29">
        <f t="shared" si="0"/>
        <v>2.9666323866522686</v>
      </c>
    </row>
    <row r="9" spans="1:4" x14ac:dyDescent="0.25">
      <c r="A9" s="7" t="s">
        <v>8</v>
      </c>
      <c r="B9" s="28">
        <v>237274.3</v>
      </c>
      <c r="D9" s="17">
        <f t="shared" si="0"/>
        <v>2.11916169565374</v>
      </c>
    </row>
    <row r="10" spans="1:4" x14ac:dyDescent="0.25">
      <c r="A10" s="7" t="s">
        <v>9</v>
      </c>
      <c r="B10" s="28">
        <v>2017482.4</v>
      </c>
      <c r="D10" s="29">
        <f t="shared" si="0"/>
        <v>18.018687332490614</v>
      </c>
    </row>
    <row r="11" spans="1:4" x14ac:dyDescent="0.25">
      <c r="A11" s="7" t="s">
        <v>10</v>
      </c>
      <c r="B11" s="28">
        <v>3985546.3</v>
      </c>
      <c r="D11" s="29">
        <f t="shared" si="0"/>
        <v>35.596004519724602</v>
      </c>
    </row>
    <row r="12" spans="1:4" x14ac:dyDescent="0.25">
      <c r="A12" s="7" t="s">
        <v>11</v>
      </c>
      <c r="B12" s="28">
        <v>1480385.1</v>
      </c>
      <c r="D12" s="29">
        <f t="shared" si="0"/>
        <v>13.221724387076611</v>
      </c>
    </row>
    <row r="13" spans="1:4" x14ac:dyDescent="0.25">
      <c r="A13" s="7" t="s">
        <v>12</v>
      </c>
      <c r="B13" s="28">
        <v>255634.6</v>
      </c>
      <c r="D13" s="17">
        <f t="shared" si="0"/>
        <v>2.2831425586494856</v>
      </c>
    </row>
    <row r="14" spans="1:4" x14ac:dyDescent="0.25">
      <c r="A14" s="7" t="s">
        <v>13</v>
      </c>
      <c r="B14" s="28">
        <v>102367.9</v>
      </c>
      <c r="D14" s="17">
        <f t="shared" si="0"/>
        <v>0.91427572452858363</v>
      </c>
    </row>
    <row r="15" spans="1:4" x14ac:dyDescent="0.25">
      <c r="A15" s="7" t="s">
        <v>14</v>
      </c>
      <c r="B15" s="28">
        <v>0</v>
      </c>
      <c r="D15" s="17">
        <f t="shared" si="0"/>
        <v>0</v>
      </c>
    </row>
    <row r="16" spans="1:4" x14ac:dyDescent="0.25">
      <c r="A16" s="7" t="s">
        <v>16</v>
      </c>
      <c r="B16" s="28">
        <v>286043.8</v>
      </c>
      <c r="D16" s="29">
        <f t="shared" si="0"/>
        <v>2.5547354443327381</v>
      </c>
    </row>
    <row r="17" spans="1:4" x14ac:dyDescent="0.25">
      <c r="A17" s="7" t="s">
        <v>17</v>
      </c>
      <c r="B17" s="18">
        <v>82276.600000000006</v>
      </c>
      <c r="D17" s="17">
        <f t="shared" si="0"/>
        <v>0.7348348269012891</v>
      </c>
    </row>
    <row r="18" spans="1:4" x14ac:dyDescent="0.25">
      <c r="A18" s="7" t="s">
        <v>18</v>
      </c>
      <c r="B18" s="18">
        <v>56124.9</v>
      </c>
      <c r="D18" s="17">
        <f t="shared" si="0"/>
        <v>0.50126683864369892</v>
      </c>
    </row>
    <row r="19" spans="1:4" x14ac:dyDescent="0.25">
      <c r="A19" s="7" t="s">
        <v>56</v>
      </c>
      <c r="B19" s="18">
        <v>0</v>
      </c>
      <c r="D19" s="17">
        <f t="shared" si="0"/>
        <v>0</v>
      </c>
    </row>
    <row r="20" spans="1:4" x14ac:dyDescent="0.25">
      <c r="A20" s="7" t="s">
        <v>19</v>
      </c>
      <c r="B20" s="18">
        <v>0</v>
      </c>
      <c r="D20" s="17">
        <f t="shared" si="0"/>
        <v>0</v>
      </c>
    </row>
    <row r="21" spans="1:4" x14ac:dyDescent="0.25">
      <c r="A21" s="7" t="s">
        <v>20</v>
      </c>
      <c r="B21" s="18">
        <v>4672</v>
      </c>
      <c r="D21" s="17">
        <f t="shared" si="0"/>
        <v>4.1726910340033771E-2</v>
      </c>
    </row>
    <row r="22" spans="1:4" x14ac:dyDescent="0.25">
      <c r="A22" s="7" t="s">
        <v>58</v>
      </c>
      <c r="B22" s="18">
        <v>1392</v>
      </c>
      <c r="D22" s="17">
        <f t="shared" si="0"/>
        <v>1.2432332875284035E-2</v>
      </c>
    </row>
    <row r="23" spans="1:4" x14ac:dyDescent="0.25">
      <c r="A23" s="7" t="s">
        <v>21</v>
      </c>
      <c r="B23" s="18">
        <v>48210.3</v>
      </c>
      <c r="D23" s="17">
        <f t="shared" si="0"/>
        <v>0.43057938047220257</v>
      </c>
    </row>
    <row r="24" spans="1:4" s="12" customFormat="1" ht="14.45" x14ac:dyDescent="0.3">
      <c r="A24" s="7"/>
      <c r="B24" s="18"/>
    </row>
    <row r="25" spans="1:4" s="12" customFormat="1" ht="14.45" x14ac:dyDescent="0.3">
      <c r="A25" s="7"/>
      <c r="B25" s="18"/>
    </row>
    <row r="26" spans="1:4" s="12" customFormat="1" x14ac:dyDescent="0.25">
      <c r="A26" s="34" t="s">
        <v>62</v>
      </c>
      <c r="B26" s="35">
        <f>D6</f>
        <v>13.867323286757991</v>
      </c>
    </row>
    <row r="27" spans="1:4" x14ac:dyDescent="0.25">
      <c r="A27" s="34" t="s">
        <v>63</v>
      </c>
      <c r="B27" s="35">
        <f>D8</f>
        <v>2.9666323866522686</v>
      </c>
    </row>
    <row r="28" spans="1:4" x14ac:dyDescent="0.25">
      <c r="A28" s="34" t="s">
        <v>46</v>
      </c>
      <c r="B28" s="35">
        <f>D10</f>
        <v>18.018687332490614</v>
      </c>
    </row>
    <row r="29" spans="1:4" x14ac:dyDescent="0.25">
      <c r="A29" s="34" t="s">
        <v>49</v>
      </c>
      <c r="B29" s="35">
        <f>D11</f>
        <v>35.596004519724602</v>
      </c>
    </row>
    <row r="30" spans="1:4" x14ac:dyDescent="0.25">
      <c r="A30" s="34" t="s">
        <v>47</v>
      </c>
      <c r="B30" s="35">
        <f>D12</f>
        <v>13.221724387076611</v>
      </c>
    </row>
    <row r="31" spans="1:4" x14ac:dyDescent="0.25">
      <c r="A31" s="34" t="s">
        <v>48</v>
      </c>
      <c r="B31" s="35">
        <f>D16</f>
        <v>2.5547354443327381</v>
      </c>
    </row>
    <row r="32" spans="1:4" x14ac:dyDescent="0.25">
      <c r="A32" s="34" t="s">
        <v>50</v>
      </c>
      <c r="B32" s="36">
        <f>100-B26-B27-B28-B29-B30-B31</f>
        <v>13.774892642965174</v>
      </c>
    </row>
    <row r="33" spans="1:8" ht="14.45" x14ac:dyDescent="0.3">
      <c r="B33" s="16"/>
    </row>
    <row r="34" spans="1:8" ht="14.45" x14ac:dyDescent="0.3">
      <c r="A34" s="7"/>
    </row>
    <row r="37" spans="1:8" x14ac:dyDescent="0.25">
      <c r="A37" s="6" t="s">
        <v>61</v>
      </c>
      <c r="B37" s="6" t="s">
        <v>52</v>
      </c>
    </row>
    <row r="38" spans="1:8" x14ac:dyDescent="0.25">
      <c r="A38" s="6" t="s">
        <v>22</v>
      </c>
      <c r="B38" s="12">
        <v>2021</v>
      </c>
      <c r="C38" s="12">
        <v>2022</v>
      </c>
      <c r="D38" s="12">
        <v>2023</v>
      </c>
      <c r="E38" s="12" t="s">
        <v>51</v>
      </c>
    </row>
    <row r="39" spans="1:8" x14ac:dyDescent="0.25">
      <c r="A39" s="7" t="s">
        <v>54</v>
      </c>
      <c r="B39" s="18">
        <v>1620</v>
      </c>
      <c r="C39" s="18">
        <v>1659</v>
      </c>
      <c r="D39" s="18">
        <v>1508</v>
      </c>
      <c r="E39" s="18">
        <v>4787</v>
      </c>
      <c r="F39" s="17">
        <f>B39/$B$39*100</f>
        <v>100</v>
      </c>
      <c r="G39" s="17">
        <f>C39/$C$39*100</f>
        <v>100</v>
      </c>
      <c r="H39" s="17">
        <f>D39/$D$39*100</f>
        <v>100</v>
      </c>
    </row>
    <row r="40" spans="1:8" x14ac:dyDescent="0.25">
      <c r="A40" s="7" t="s">
        <v>4</v>
      </c>
      <c r="B40" s="18">
        <v>19</v>
      </c>
      <c r="C40" s="18">
        <v>24</v>
      </c>
      <c r="D40" s="18">
        <v>33</v>
      </c>
      <c r="E40" s="18">
        <v>76</v>
      </c>
      <c r="F40" s="30">
        <f t="shared" ref="F40:F56" si="1">B40/$B$39*100</f>
        <v>1.1728395061728396</v>
      </c>
      <c r="G40" s="30">
        <f t="shared" ref="G40:G56" si="2">C40/$C$39*100</f>
        <v>1.4466546112115732</v>
      </c>
      <c r="H40" s="30">
        <f t="shared" ref="H40:H56" si="3">D40/$D$39*100</f>
        <v>2.1883289124668437</v>
      </c>
    </row>
    <row r="41" spans="1:8" x14ac:dyDescent="0.25">
      <c r="A41" s="7" t="s">
        <v>5</v>
      </c>
      <c r="B41" s="18">
        <v>191</v>
      </c>
      <c r="C41" s="18">
        <v>66</v>
      </c>
      <c r="D41" s="18">
        <v>141</v>
      </c>
      <c r="E41" s="18">
        <v>398</v>
      </c>
      <c r="F41" s="30">
        <f>B41/$B$39*100</f>
        <v>11.790123456790123</v>
      </c>
      <c r="G41" s="30">
        <f t="shared" si="2"/>
        <v>3.9783001808318263</v>
      </c>
      <c r="H41" s="30">
        <f t="shared" si="3"/>
        <v>9.3501326259946946</v>
      </c>
    </row>
    <row r="42" spans="1:8" x14ac:dyDescent="0.25">
      <c r="A42" s="7" t="s">
        <v>6</v>
      </c>
      <c r="B42" s="18">
        <v>94</v>
      </c>
      <c r="C42" s="18">
        <v>165</v>
      </c>
      <c r="D42" s="18">
        <v>173</v>
      </c>
      <c r="E42" s="18">
        <v>432</v>
      </c>
      <c r="F42" s="30">
        <f t="shared" si="1"/>
        <v>5.8024691358024691</v>
      </c>
      <c r="G42" s="30">
        <f t="shared" si="2"/>
        <v>9.9457504520795652</v>
      </c>
      <c r="H42" s="30">
        <f t="shared" si="3"/>
        <v>11.472148541114057</v>
      </c>
    </row>
    <row r="43" spans="1:8" x14ac:dyDescent="0.25">
      <c r="A43" s="7" t="s">
        <v>7</v>
      </c>
      <c r="B43" s="18">
        <v>110</v>
      </c>
      <c r="C43" s="18">
        <v>91</v>
      </c>
      <c r="D43" s="18">
        <v>45</v>
      </c>
      <c r="E43" s="18">
        <v>246</v>
      </c>
      <c r="F43" s="30">
        <f t="shared" si="1"/>
        <v>6.7901234567901234</v>
      </c>
      <c r="G43" s="30">
        <f t="shared" si="2"/>
        <v>5.485232067510549</v>
      </c>
      <c r="H43" s="30">
        <f t="shared" si="3"/>
        <v>2.9840848806366047</v>
      </c>
    </row>
    <row r="44" spans="1:8" x14ac:dyDescent="0.25">
      <c r="A44" s="7" t="s">
        <v>8</v>
      </c>
      <c r="B44" s="18">
        <v>99</v>
      </c>
      <c r="C44" s="18">
        <v>65</v>
      </c>
      <c r="D44" s="18">
        <v>69</v>
      </c>
      <c r="E44" s="18">
        <v>233</v>
      </c>
      <c r="F44" s="30">
        <f t="shared" si="1"/>
        <v>6.1111111111111107</v>
      </c>
      <c r="G44" s="30">
        <f t="shared" si="2"/>
        <v>3.918022905364678</v>
      </c>
      <c r="H44" s="30">
        <f t="shared" si="3"/>
        <v>4.5755968169761276</v>
      </c>
    </row>
    <row r="45" spans="1:8" x14ac:dyDescent="0.25">
      <c r="A45" s="7" t="s">
        <v>9</v>
      </c>
      <c r="B45" s="18">
        <v>344</v>
      </c>
      <c r="C45" s="18">
        <v>508</v>
      </c>
      <c r="D45" s="18">
        <v>311</v>
      </c>
      <c r="E45" s="18">
        <v>1163</v>
      </c>
      <c r="F45" s="30">
        <f t="shared" si="1"/>
        <v>21.23456790123457</v>
      </c>
      <c r="G45" s="30">
        <f t="shared" si="2"/>
        <v>30.620855937311635</v>
      </c>
      <c r="H45" s="30">
        <f t="shared" si="3"/>
        <v>20.623342175066313</v>
      </c>
    </row>
    <row r="46" spans="1:8" x14ac:dyDescent="0.25">
      <c r="A46" s="7" t="s">
        <v>10</v>
      </c>
      <c r="B46" s="18">
        <v>355</v>
      </c>
      <c r="C46" s="18">
        <v>348</v>
      </c>
      <c r="D46" s="18">
        <v>324</v>
      </c>
      <c r="E46" s="18">
        <v>1027</v>
      </c>
      <c r="F46" s="30">
        <f t="shared" si="1"/>
        <v>21.913580246913579</v>
      </c>
      <c r="G46" s="30">
        <f t="shared" si="2"/>
        <v>20.976491862567812</v>
      </c>
      <c r="H46" s="30">
        <f t="shared" si="3"/>
        <v>21.485411140583555</v>
      </c>
    </row>
    <row r="47" spans="1:8" x14ac:dyDescent="0.25">
      <c r="A47" s="7" t="s">
        <v>11</v>
      </c>
      <c r="B47" s="18">
        <v>102</v>
      </c>
      <c r="C47" s="18">
        <v>104</v>
      </c>
      <c r="D47" s="18">
        <v>161</v>
      </c>
      <c r="E47" s="18">
        <v>367</v>
      </c>
      <c r="F47" s="30">
        <f t="shared" si="1"/>
        <v>6.2962962962962958</v>
      </c>
      <c r="G47" s="30">
        <f t="shared" si="2"/>
        <v>6.2688366485834841</v>
      </c>
      <c r="H47" s="30">
        <f t="shared" si="3"/>
        <v>10.676392572944298</v>
      </c>
    </row>
    <row r="48" spans="1:8" x14ac:dyDescent="0.25">
      <c r="A48" s="7" t="s">
        <v>12</v>
      </c>
      <c r="B48" s="18">
        <v>43</v>
      </c>
      <c r="C48" s="18">
        <v>33</v>
      </c>
      <c r="D48" s="18">
        <v>45</v>
      </c>
      <c r="E48" s="18">
        <v>121</v>
      </c>
      <c r="F48" s="30">
        <f t="shared" si="1"/>
        <v>2.6543209876543212</v>
      </c>
      <c r="G48" s="30">
        <f t="shared" si="2"/>
        <v>1.9891500904159132</v>
      </c>
      <c r="H48" s="30">
        <f t="shared" si="3"/>
        <v>2.9840848806366047</v>
      </c>
    </row>
    <row r="49" spans="1:8" x14ac:dyDescent="0.25">
      <c r="A49" s="7" t="s">
        <v>13</v>
      </c>
      <c r="B49" s="18">
        <v>17</v>
      </c>
      <c r="C49" s="18">
        <v>31</v>
      </c>
      <c r="D49" s="18">
        <v>17</v>
      </c>
      <c r="E49" s="18">
        <v>65</v>
      </c>
      <c r="F49" s="30">
        <f t="shared" si="1"/>
        <v>1.0493827160493827</v>
      </c>
      <c r="G49" s="30">
        <f t="shared" si="2"/>
        <v>1.8685955394816152</v>
      </c>
      <c r="H49" s="30">
        <f t="shared" si="3"/>
        <v>1.1273209549071617</v>
      </c>
    </row>
    <row r="50" spans="1:8" x14ac:dyDescent="0.25">
      <c r="A50" s="7" t="s">
        <v>14</v>
      </c>
      <c r="B50" s="18">
        <v>0</v>
      </c>
      <c r="C50" s="18">
        <v>0</v>
      </c>
      <c r="D50" s="18">
        <v>0</v>
      </c>
      <c r="E50" s="18">
        <v>0</v>
      </c>
      <c r="F50" s="30">
        <f t="shared" si="1"/>
        <v>0</v>
      </c>
      <c r="G50" s="30">
        <f t="shared" si="2"/>
        <v>0</v>
      </c>
      <c r="H50" s="30">
        <f t="shared" si="3"/>
        <v>0</v>
      </c>
    </row>
    <row r="51" spans="1:8" x14ac:dyDescent="0.25">
      <c r="A51" s="7" t="s">
        <v>16</v>
      </c>
      <c r="B51" s="18">
        <v>190</v>
      </c>
      <c r="C51" s="18">
        <v>166</v>
      </c>
      <c r="D51" s="18">
        <v>116</v>
      </c>
      <c r="E51" s="18">
        <v>472</v>
      </c>
      <c r="F51" s="30">
        <f t="shared" si="1"/>
        <v>11.728395061728394</v>
      </c>
      <c r="G51" s="30">
        <f t="shared" si="2"/>
        <v>10.006027727546716</v>
      </c>
      <c r="H51" s="30">
        <f t="shared" si="3"/>
        <v>7.6923076923076925</v>
      </c>
    </row>
    <row r="52" spans="1:8" x14ac:dyDescent="0.25">
      <c r="A52" s="7" t="s">
        <v>17</v>
      </c>
      <c r="B52" s="18">
        <v>22</v>
      </c>
      <c r="C52" s="18">
        <v>16</v>
      </c>
      <c r="D52" s="18">
        <v>21</v>
      </c>
      <c r="E52" s="18">
        <v>59</v>
      </c>
      <c r="F52" s="17">
        <f t="shared" si="1"/>
        <v>1.3580246913580247</v>
      </c>
      <c r="G52" s="17">
        <f t="shared" si="2"/>
        <v>0.96443640747438208</v>
      </c>
      <c r="H52" s="17">
        <f t="shared" si="3"/>
        <v>1.3925729442970822</v>
      </c>
    </row>
    <row r="53" spans="1:8" x14ac:dyDescent="0.25">
      <c r="A53" s="7" t="s">
        <v>18</v>
      </c>
      <c r="B53" s="18">
        <v>0</v>
      </c>
      <c r="C53" s="18">
        <v>9</v>
      </c>
      <c r="D53" s="18">
        <v>20</v>
      </c>
      <c r="E53" s="18">
        <v>29</v>
      </c>
      <c r="F53" s="17">
        <f t="shared" si="1"/>
        <v>0</v>
      </c>
      <c r="G53" s="17">
        <f t="shared" si="2"/>
        <v>0.54249547920433994</v>
      </c>
      <c r="H53" s="17">
        <f t="shared" si="3"/>
        <v>1.3262599469496021</v>
      </c>
    </row>
    <row r="54" spans="1:8" x14ac:dyDescent="0.25">
      <c r="A54" s="7" t="s">
        <v>56</v>
      </c>
      <c r="B54" s="18">
        <v>0</v>
      </c>
      <c r="C54" s="18">
        <v>0</v>
      </c>
      <c r="D54" s="18">
        <v>0</v>
      </c>
      <c r="E54" s="18">
        <v>0</v>
      </c>
      <c r="F54" s="17">
        <f t="shared" si="1"/>
        <v>0</v>
      </c>
      <c r="G54" s="17">
        <f t="shared" si="2"/>
        <v>0</v>
      </c>
      <c r="H54" s="17">
        <f t="shared" si="3"/>
        <v>0</v>
      </c>
    </row>
    <row r="55" spans="1:8" x14ac:dyDescent="0.25">
      <c r="A55" s="7" t="s">
        <v>19</v>
      </c>
      <c r="B55" s="18">
        <v>0</v>
      </c>
      <c r="C55" s="18">
        <v>0</v>
      </c>
      <c r="D55" s="18">
        <v>0</v>
      </c>
      <c r="E55" s="18">
        <v>0</v>
      </c>
      <c r="F55" s="17">
        <f t="shared" si="1"/>
        <v>0</v>
      </c>
      <c r="G55" s="17">
        <f t="shared" si="2"/>
        <v>0</v>
      </c>
      <c r="H55" s="17">
        <f t="shared" si="3"/>
        <v>0</v>
      </c>
    </row>
    <row r="56" spans="1:8" x14ac:dyDescent="0.25">
      <c r="A56" s="7" t="s">
        <v>20</v>
      </c>
      <c r="B56" s="18">
        <v>7</v>
      </c>
      <c r="C56" s="18">
        <v>5</v>
      </c>
      <c r="D56" s="18">
        <v>1</v>
      </c>
      <c r="E56" s="18">
        <v>13</v>
      </c>
      <c r="F56" s="17">
        <f t="shared" si="1"/>
        <v>0.43209876543209874</v>
      </c>
      <c r="G56" s="17">
        <f t="shared" si="2"/>
        <v>0.30138637733574442</v>
      </c>
      <c r="H56" s="17">
        <f t="shared" si="3"/>
        <v>6.6312997347480099E-2</v>
      </c>
    </row>
    <row r="57" spans="1:8" x14ac:dyDescent="0.25">
      <c r="A57" s="7" t="s">
        <v>58</v>
      </c>
      <c r="B57" s="18">
        <v>9</v>
      </c>
      <c r="C57" s="18">
        <v>4</v>
      </c>
      <c r="D57" s="18">
        <v>4</v>
      </c>
      <c r="E57" s="18">
        <v>17</v>
      </c>
      <c r="F57" s="17">
        <f t="shared" ref="F57:F58" si="4">B57/$B$39*100</f>
        <v>0.55555555555555558</v>
      </c>
      <c r="G57" s="17">
        <f t="shared" ref="G57:G58" si="5">C57/$C$39*100</f>
        <v>0.24110910186859552</v>
      </c>
      <c r="H57" s="17">
        <f t="shared" ref="H57:H58" si="6">D57/$D$39*100</f>
        <v>0.2652519893899204</v>
      </c>
    </row>
    <row r="58" spans="1:8" x14ac:dyDescent="0.25">
      <c r="A58" s="7" t="s">
        <v>21</v>
      </c>
      <c r="B58" s="18">
        <v>18</v>
      </c>
      <c r="C58" s="18">
        <v>24</v>
      </c>
      <c r="D58" s="18">
        <v>27</v>
      </c>
      <c r="E58" s="18">
        <v>69</v>
      </c>
      <c r="F58" s="17">
        <f t="shared" si="4"/>
        <v>1.1111111111111112</v>
      </c>
      <c r="G58" s="17">
        <f t="shared" si="5"/>
        <v>1.4466546112115732</v>
      </c>
      <c r="H58" s="17">
        <f t="shared" si="6"/>
        <v>1.790450928381963</v>
      </c>
    </row>
    <row r="59" spans="1:8" x14ac:dyDescent="0.25">
      <c r="A59" s="7" t="s">
        <v>51</v>
      </c>
      <c r="B59" s="23">
        <v>3240</v>
      </c>
      <c r="C59" s="23">
        <v>3318</v>
      </c>
      <c r="D59" s="23">
        <v>3016</v>
      </c>
      <c r="E59" s="23">
        <v>9574</v>
      </c>
    </row>
    <row r="60" spans="1:8" x14ac:dyDescent="0.25">
      <c r="A60" s="37" t="s">
        <v>50</v>
      </c>
      <c r="B60" s="35">
        <f>100-B61-B62-B63-B64-B65-B66</f>
        <v>20.246913580246915</v>
      </c>
      <c r="C60" s="35">
        <f>100-C61-C62-C63-C64-C65-C66</f>
        <v>22.664255575647971</v>
      </c>
      <c r="D60" s="35">
        <f>100-D61-D62-D63-D64-D65-D66</f>
        <v>27.188328912466851</v>
      </c>
      <c r="E60" s="38"/>
    </row>
    <row r="61" spans="1:8" x14ac:dyDescent="0.25">
      <c r="A61" s="37" t="s">
        <v>48</v>
      </c>
      <c r="B61" s="35">
        <f>F51</f>
        <v>11.728395061728394</v>
      </c>
      <c r="C61" s="35">
        <f>G51</f>
        <v>10.006027727546716</v>
      </c>
      <c r="D61" s="35">
        <f>H51</f>
        <v>7.6923076923076925</v>
      </c>
      <c r="E61" s="38"/>
    </row>
    <row r="62" spans="1:8" x14ac:dyDescent="0.25">
      <c r="A62" s="37" t="s">
        <v>47</v>
      </c>
      <c r="B62" s="35">
        <f>F47</f>
        <v>6.2962962962962958</v>
      </c>
      <c r="C62" s="35">
        <f>G47</f>
        <v>6.2688366485834841</v>
      </c>
      <c r="D62" s="35">
        <f>H47</f>
        <v>10.676392572944298</v>
      </c>
      <c r="E62" s="38"/>
    </row>
    <row r="63" spans="1:8" x14ac:dyDescent="0.25">
      <c r="A63" s="37" t="s">
        <v>49</v>
      </c>
      <c r="B63" s="35">
        <f>F46</f>
        <v>21.913580246913579</v>
      </c>
      <c r="C63" s="35">
        <f>G46</f>
        <v>20.976491862567812</v>
      </c>
      <c r="D63" s="35">
        <f>H46</f>
        <v>21.485411140583555</v>
      </c>
      <c r="E63" s="38"/>
    </row>
    <row r="64" spans="1:8" x14ac:dyDescent="0.25">
      <c r="A64" s="37" t="s">
        <v>46</v>
      </c>
      <c r="B64" s="35">
        <f>F45</f>
        <v>21.23456790123457</v>
      </c>
      <c r="C64" s="35">
        <f>G45</f>
        <v>30.620855937311635</v>
      </c>
      <c r="D64" s="35">
        <f>H45</f>
        <v>20.623342175066313</v>
      </c>
      <c r="E64" s="38"/>
    </row>
    <row r="65" spans="1:5" x14ac:dyDescent="0.25">
      <c r="A65" s="37" t="s">
        <v>63</v>
      </c>
      <c r="B65" s="35">
        <f>F43</f>
        <v>6.7901234567901234</v>
      </c>
      <c r="C65" s="35">
        <f>G43</f>
        <v>5.485232067510549</v>
      </c>
      <c r="D65" s="35">
        <f>H43</f>
        <v>2.9840848806366047</v>
      </c>
      <c r="E65" s="38"/>
    </row>
    <row r="66" spans="1:5" x14ac:dyDescent="0.25">
      <c r="A66" s="37" t="s">
        <v>62</v>
      </c>
      <c r="B66" s="35">
        <f>F41</f>
        <v>11.790123456790123</v>
      </c>
      <c r="C66" s="35">
        <f>G41</f>
        <v>3.9783001808318263</v>
      </c>
      <c r="D66" s="35">
        <f>H41</f>
        <v>9.3501326259946946</v>
      </c>
      <c r="E66" s="38"/>
    </row>
  </sheetData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16" workbookViewId="0">
      <selection activeCell="A44" sqref="A44:A61"/>
    </sheetView>
  </sheetViews>
  <sheetFormatPr defaultRowHeight="20.100000000000001" customHeight="1" x14ac:dyDescent="0.25"/>
  <cols>
    <col min="1" max="1" width="10.28515625" customWidth="1"/>
    <col min="2" max="2" width="12.140625" customWidth="1"/>
    <col min="3" max="3" width="30.140625" style="1" customWidth="1"/>
    <col min="4" max="4" width="11.85546875" customWidth="1"/>
    <col min="5" max="5" width="45.7109375" style="24" customWidth="1"/>
    <col min="6" max="6" width="17.28515625" customWidth="1"/>
    <col min="7" max="7" width="15.140625" customWidth="1"/>
    <col min="8" max="8" width="21" customWidth="1"/>
  </cols>
  <sheetData>
    <row r="1" spans="1:8" ht="20.100000000000001" customHeight="1" x14ac:dyDescent="0.25">
      <c r="A1" s="1" t="s">
        <v>42</v>
      </c>
      <c r="B1" s="1" t="s">
        <v>0</v>
      </c>
      <c r="C1" s="1" t="s">
        <v>23</v>
      </c>
      <c r="D1" s="3" t="s">
        <v>60</v>
      </c>
      <c r="E1" s="25" t="s">
        <v>59</v>
      </c>
      <c r="F1" s="4" t="s">
        <v>1</v>
      </c>
      <c r="G1" s="2" t="s">
        <v>2</v>
      </c>
      <c r="H1" s="2" t="s">
        <v>3</v>
      </c>
    </row>
    <row r="2" spans="1:8" ht="20.100000000000001" customHeight="1" x14ac:dyDescent="0.25">
      <c r="A2" s="1">
        <v>2021</v>
      </c>
      <c r="B2" s="5" t="s">
        <v>53</v>
      </c>
      <c r="C2" s="5" t="s">
        <v>54</v>
      </c>
      <c r="D2" s="19">
        <v>375</v>
      </c>
      <c r="E2" s="26">
        <v>1620</v>
      </c>
      <c r="F2" s="21">
        <v>6963888.2000000002</v>
      </c>
      <c r="G2" s="21">
        <v>4189778.9</v>
      </c>
      <c r="H2" s="22">
        <v>2774109.3</v>
      </c>
    </row>
    <row r="3" spans="1:8" ht="20.100000000000001" customHeight="1" x14ac:dyDescent="0.25">
      <c r="A3" s="1">
        <v>2021</v>
      </c>
      <c r="B3" s="10" t="s">
        <v>24</v>
      </c>
      <c r="C3" s="5" t="s">
        <v>4</v>
      </c>
      <c r="D3" s="19">
        <v>28</v>
      </c>
      <c r="E3" s="26">
        <v>19</v>
      </c>
      <c r="F3" s="21">
        <v>66852.2</v>
      </c>
      <c r="G3" s="21">
        <v>66852.2</v>
      </c>
      <c r="H3" s="22" t="s">
        <v>15</v>
      </c>
    </row>
    <row r="4" spans="1:8" ht="20.100000000000001" customHeight="1" x14ac:dyDescent="0.25">
      <c r="A4" s="1">
        <v>2021</v>
      </c>
      <c r="B4" s="10" t="s">
        <v>25</v>
      </c>
      <c r="C4" s="5" t="s">
        <v>5</v>
      </c>
      <c r="D4" s="19">
        <v>22</v>
      </c>
      <c r="E4" s="26">
        <v>191</v>
      </c>
      <c r="F4" s="21">
        <v>1356454.8</v>
      </c>
      <c r="G4" s="21">
        <v>1356454.8</v>
      </c>
      <c r="H4" s="22" t="s">
        <v>15</v>
      </c>
    </row>
    <row r="5" spans="1:8" ht="20.100000000000001" customHeight="1" x14ac:dyDescent="0.25">
      <c r="A5" s="1">
        <v>2021</v>
      </c>
      <c r="B5" s="10" t="s">
        <v>26</v>
      </c>
      <c r="C5" s="5" t="s">
        <v>6</v>
      </c>
      <c r="D5" s="19">
        <v>23</v>
      </c>
      <c r="E5" s="26">
        <v>94</v>
      </c>
      <c r="F5" s="21">
        <v>178512.8</v>
      </c>
      <c r="G5" s="21">
        <v>31240</v>
      </c>
      <c r="H5" s="22">
        <v>147272.79999999999</v>
      </c>
    </row>
    <row r="6" spans="1:8" ht="20.100000000000001" customHeight="1" x14ac:dyDescent="0.25">
      <c r="A6" s="1">
        <v>2021</v>
      </c>
      <c r="B6" s="10" t="s">
        <v>27</v>
      </c>
      <c r="C6" s="5" t="s">
        <v>7</v>
      </c>
      <c r="D6" s="19">
        <v>12</v>
      </c>
      <c r="E6" s="26">
        <v>110</v>
      </c>
      <c r="F6" s="21">
        <v>339963.9</v>
      </c>
      <c r="G6" s="21">
        <v>339275.2</v>
      </c>
      <c r="H6" s="22">
        <v>688.7</v>
      </c>
    </row>
    <row r="7" spans="1:8" ht="20.100000000000001" customHeight="1" x14ac:dyDescent="0.25">
      <c r="A7" s="1">
        <v>2021</v>
      </c>
      <c r="B7" s="10" t="s">
        <v>28</v>
      </c>
      <c r="C7" s="5" t="s">
        <v>8</v>
      </c>
      <c r="D7" s="19">
        <v>12</v>
      </c>
      <c r="E7" s="26">
        <v>99</v>
      </c>
      <c r="F7" s="21">
        <v>207959.3</v>
      </c>
      <c r="G7" s="21">
        <v>207851.3</v>
      </c>
      <c r="H7" s="22">
        <v>108</v>
      </c>
    </row>
    <row r="8" spans="1:8" ht="20.100000000000001" customHeight="1" x14ac:dyDescent="0.25">
      <c r="A8" s="1">
        <v>2021</v>
      </c>
      <c r="B8" s="10" t="s">
        <v>29</v>
      </c>
      <c r="C8" s="5" t="s">
        <v>9</v>
      </c>
      <c r="D8" s="19">
        <v>46</v>
      </c>
      <c r="E8" s="26">
        <v>344</v>
      </c>
      <c r="F8" s="21">
        <v>951591.9</v>
      </c>
      <c r="G8" s="21">
        <v>846161.9</v>
      </c>
      <c r="H8" s="22">
        <v>105430</v>
      </c>
    </row>
    <row r="9" spans="1:8" ht="20.100000000000001" customHeight="1" x14ac:dyDescent="0.25">
      <c r="A9" s="1">
        <v>2021</v>
      </c>
      <c r="B9" s="10" t="s">
        <v>30</v>
      </c>
      <c r="C9" s="5" t="s">
        <v>10</v>
      </c>
      <c r="D9" s="19">
        <v>97</v>
      </c>
      <c r="E9" s="26">
        <v>355</v>
      </c>
      <c r="F9" s="21">
        <v>2440757.9</v>
      </c>
      <c r="G9" s="21">
        <v>232746.1</v>
      </c>
      <c r="H9" s="22">
        <v>2208011.7999999998</v>
      </c>
    </row>
    <row r="10" spans="1:8" ht="20.100000000000001" customHeight="1" x14ac:dyDescent="0.25">
      <c r="A10" s="1">
        <v>2021</v>
      </c>
      <c r="B10" s="10" t="s">
        <v>31</v>
      </c>
      <c r="C10" s="5" t="s">
        <v>11</v>
      </c>
      <c r="D10" s="19">
        <v>44</v>
      </c>
      <c r="E10" s="26">
        <v>102</v>
      </c>
      <c r="F10" s="21">
        <v>716410.3</v>
      </c>
      <c r="G10" s="21">
        <v>700562.3</v>
      </c>
      <c r="H10" s="22">
        <v>15848</v>
      </c>
    </row>
    <row r="11" spans="1:8" ht="20.100000000000001" customHeight="1" x14ac:dyDescent="0.25">
      <c r="A11" s="1">
        <v>2021</v>
      </c>
      <c r="B11" s="10" t="s">
        <v>32</v>
      </c>
      <c r="C11" s="5" t="s">
        <v>12</v>
      </c>
      <c r="D11" s="19">
        <v>14</v>
      </c>
      <c r="E11" s="26">
        <v>43</v>
      </c>
      <c r="F11" s="21">
        <v>204107.5</v>
      </c>
      <c r="G11" s="21">
        <v>23722</v>
      </c>
      <c r="H11" s="22">
        <v>180385.5</v>
      </c>
    </row>
    <row r="12" spans="1:8" ht="20.100000000000001" customHeight="1" x14ac:dyDescent="0.25">
      <c r="A12" s="1">
        <v>2021</v>
      </c>
      <c r="B12" s="10" t="s">
        <v>33</v>
      </c>
      <c r="C12" s="5" t="s">
        <v>13</v>
      </c>
      <c r="D12" s="19">
        <v>10</v>
      </c>
      <c r="E12" s="26">
        <v>17</v>
      </c>
      <c r="F12" s="21">
        <v>51734.6</v>
      </c>
      <c r="G12" s="21">
        <v>51081.5</v>
      </c>
      <c r="H12" s="22">
        <v>653.1</v>
      </c>
    </row>
    <row r="13" spans="1:8" ht="20.100000000000001" customHeight="1" x14ac:dyDescent="0.25">
      <c r="A13" s="1">
        <v>2021</v>
      </c>
      <c r="B13" s="10" t="s">
        <v>34</v>
      </c>
      <c r="C13" s="5" t="s">
        <v>14</v>
      </c>
      <c r="D13" s="19" t="s">
        <v>15</v>
      </c>
      <c r="E13" s="26" t="s">
        <v>15</v>
      </c>
      <c r="F13" s="21" t="s">
        <v>15</v>
      </c>
      <c r="G13" s="21" t="s">
        <v>15</v>
      </c>
      <c r="H13" s="22" t="s">
        <v>15</v>
      </c>
    </row>
    <row r="14" spans="1:8" ht="20.100000000000001" customHeight="1" x14ac:dyDescent="0.25">
      <c r="A14" s="1">
        <v>2021</v>
      </c>
      <c r="B14" s="10" t="s">
        <v>35</v>
      </c>
      <c r="C14" s="5" t="s">
        <v>16</v>
      </c>
      <c r="D14" s="19">
        <v>12</v>
      </c>
      <c r="E14" s="26">
        <v>190</v>
      </c>
      <c r="F14" s="21">
        <v>407770.2</v>
      </c>
      <c r="G14" s="21">
        <v>292058.8</v>
      </c>
      <c r="H14" s="22">
        <v>115711.4</v>
      </c>
    </row>
    <row r="15" spans="1:8" ht="20.100000000000001" customHeight="1" x14ac:dyDescent="0.25">
      <c r="A15" s="1">
        <v>2021</v>
      </c>
      <c r="B15" s="10" t="s">
        <v>36</v>
      </c>
      <c r="C15" s="5" t="s">
        <v>17</v>
      </c>
      <c r="D15" s="19">
        <v>22</v>
      </c>
      <c r="E15" s="26">
        <v>22</v>
      </c>
      <c r="F15" s="21">
        <v>18426.599999999999</v>
      </c>
      <c r="G15" s="21">
        <v>18426.599999999999</v>
      </c>
      <c r="H15" s="22" t="s">
        <v>15</v>
      </c>
    </row>
    <row r="16" spans="1:8" ht="20.100000000000001" customHeight="1" x14ac:dyDescent="0.25">
      <c r="A16" s="1">
        <v>2021</v>
      </c>
      <c r="B16" s="10" t="s">
        <v>37</v>
      </c>
      <c r="C16" s="5" t="s">
        <v>18</v>
      </c>
      <c r="D16" s="19">
        <v>13</v>
      </c>
      <c r="E16" s="26" t="s">
        <v>15</v>
      </c>
      <c r="F16" s="21" t="s">
        <v>15</v>
      </c>
      <c r="G16" s="21" t="s">
        <v>15</v>
      </c>
      <c r="H16" s="22" t="s">
        <v>15</v>
      </c>
    </row>
    <row r="17" spans="1:8" ht="20.100000000000001" customHeight="1" x14ac:dyDescent="0.25">
      <c r="A17" s="1">
        <v>2021</v>
      </c>
      <c r="B17" s="10" t="s">
        <v>55</v>
      </c>
      <c r="C17" s="5" t="s">
        <v>56</v>
      </c>
      <c r="D17" s="19" t="s">
        <v>15</v>
      </c>
      <c r="E17" s="26" t="s">
        <v>15</v>
      </c>
      <c r="F17" s="21" t="s">
        <v>15</v>
      </c>
      <c r="G17" s="21" t="s">
        <v>15</v>
      </c>
      <c r="H17" s="22" t="s">
        <v>15</v>
      </c>
    </row>
    <row r="18" spans="1:8" ht="20.100000000000001" customHeight="1" x14ac:dyDescent="0.25">
      <c r="A18" s="1">
        <v>2021</v>
      </c>
      <c r="B18" s="10" t="s">
        <v>38</v>
      </c>
      <c r="C18" s="5" t="s">
        <v>19</v>
      </c>
      <c r="D18" s="19">
        <v>1</v>
      </c>
      <c r="E18" s="26" t="s">
        <v>15</v>
      </c>
      <c r="F18" s="21" t="s">
        <v>15</v>
      </c>
      <c r="G18" s="21" t="s">
        <v>15</v>
      </c>
      <c r="H18" s="22" t="s">
        <v>15</v>
      </c>
    </row>
    <row r="19" spans="1:8" ht="20.100000000000001" customHeight="1" x14ac:dyDescent="0.25">
      <c r="A19" s="1">
        <v>2021</v>
      </c>
      <c r="B19" s="10" t="s">
        <v>39</v>
      </c>
      <c r="C19" s="1" t="s">
        <v>20</v>
      </c>
      <c r="D19" s="19">
        <v>4</v>
      </c>
      <c r="E19" s="26">
        <v>7</v>
      </c>
      <c r="F19" s="21">
        <v>14084</v>
      </c>
      <c r="G19" s="21">
        <v>14084</v>
      </c>
      <c r="H19" s="22" t="s">
        <v>15</v>
      </c>
    </row>
    <row r="20" spans="1:8" ht="20.100000000000001" customHeight="1" x14ac:dyDescent="0.25">
      <c r="A20" s="1">
        <v>2021</v>
      </c>
      <c r="B20" s="1" t="s">
        <v>57</v>
      </c>
      <c r="C20" s="1" t="s">
        <v>58</v>
      </c>
      <c r="D20" s="18">
        <v>2</v>
      </c>
      <c r="E20" s="24">
        <v>9</v>
      </c>
      <c r="F20" s="16">
        <v>1805</v>
      </c>
      <c r="G20" s="16">
        <v>1805</v>
      </c>
      <c r="H20" s="22" t="s">
        <v>15</v>
      </c>
    </row>
    <row r="21" spans="1:8" ht="20.100000000000001" customHeight="1" x14ac:dyDescent="0.25">
      <c r="A21" s="1">
        <v>2021</v>
      </c>
      <c r="B21" s="1" t="s">
        <v>40</v>
      </c>
      <c r="C21" s="1" t="s">
        <v>21</v>
      </c>
      <c r="D21" s="18">
        <v>13</v>
      </c>
      <c r="E21" s="24">
        <v>18</v>
      </c>
      <c r="F21" s="16">
        <v>7457.2</v>
      </c>
      <c r="G21" s="16">
        <v>7457.2</v>
      </c>
      <c r="H21" s="22" t="s">
        <v>15</v>
      </c>
    </row>
    <row r="22" spans="1:8" ht="20.100000000000001" customHeight="1" x14ac:dyDescent="0.25">
      <c r="A22" s="1">
        <v>2022</v>
      </c>
      <c r="B22" s="1" t="s">
        <v>53</v>
      </c>
      <c r="C22" s="1" t="s">
        <v>54</v>
      </c>
      <c r="D22" s="18">
        <v>396</v>
      </c>
      <c r="E22" s="24">
        <v>1659</v>
      </c>
      <c r="F22" s="16">
        <v>9363589.5999999996</v>
      </c>
      <c r="G22" s="16">
        <v>6334105.5999999996</v>
      </c>
      <c r="H22" s="22">
        <v>3029484</v>
      </c>
    </row>
    <row r="23" spans="1:8" ht="20.100000000000001" customHeight="1" x14ac:dyDescent="0.25">
      <c r="A23" s="1">
        <v>2022</v>
      </c>
      <c r="B23" s="1" t="s">
        <v>24</v>
      </c>
      <c r="C23" s="1" t="s">
        <v>4</v>
      </c>
      <c r="D23" s="18">
        <v>34</v>
      </c>
      <c r="E23" s="24">
        <v>24</v>
      </c>
      <c r="F23" s="16">
        <v>22672.6</v>
      </c>
      <c r="G23" s="16">
        <v>22672.6</v>
      </c>
      <c r="H23" s="22" t="s">
        <v>15</v>
      </c>
    </row>
    <row r="24" spans="1:8" ht="20.100000000000001" customHeight="1" x14ac:dyDescent="0.25">
      <c r="A24" s="1">
        <v>2022</v>
      </c>
      <c r="B24" s="1" t="s">
        <v>25</v>
      </c>
      <c r="C24" s="1" t="s">
        <v>5</v>
      </c>
      <c r="D24" s="18">
        <v>27</v>
      </c>
      <c r="E24" s="24">
        <v>66</v>
      </c>
      <c r="F24" s="16">
        <v>731760.1</v>
      </c>
      <c r="G24" s="16">
        <v>731760.1</v>
      </c>
      <c r="H24" s="22" t="s">
        <v>15</v>
      </c>
    </row>
    <row r="25" spans="1:8" ht="20.100000000000001" customHeight="1" x14ac:dyDescent="0.25">
      <c r="A25" s="1">
        <v>2022</v>
      </c>
      <c r="B25" s="1" t="s">
        <v>26</v>
      </c>
      <c r="C25" s="1" t="s">
        <v>6</v>
      </c>
      <c r="D25" s="18">
        <v>30</v>
      </c>
      <c r="E25" s="24">
        <v>165</v>
      </c>
      <c r="F25" s="16">
        <v>63776.6</v>
      </c>
      <c r="G25" s="16">
        <v>60042.3</v>
      </c>
      <c r="H25" s="22">
        <v>3734.3</v>
      </c>
    </row>
    <row r="26" spans="1:8" ht="20.100000000000001" customHeight="1" x14ac:dyDescent="0.25">
      <c r="A26" s="1">
        <v>2022</v>
      </c>
      <c r="B26" s="1" t="s">
        <v>27</v>
      </c>
      <c r="C26" s="1" t="s">
        <v>7</v>
      </c>
      <c r="D26" s="18">
        <v>12</v>
      </c>
      <c r="E26" s="24">
        <v>91</v>
      </c>
      <c r="F26" s="16">
        <v>400234.8</v>
      </c>
      <c r="G26" s="16">
        <v>397361.7</v>
      </c>
      <c r="H26" s="22">
        <v>2873.1</v>
      </c>
    </row>
    <row r="27" spans="1:8" ht="20.100000000000001" customHeight="1" x14ac:dyDescent="0.25">
      <c r="A27" s="1">
        <v>2022</v>
      </c>
      <c r="B27" s="1" t="s">
        <v>28</v>
      </c>
      <c r="C27" s="1" t="s">
        <v>8</v>
      </c>
      <c r="D27" s="18">
        <v>11</v>
      </c>
      <c r="E27" s="24">
        <v>65</v>
      </c>
      <c r="F27" s="16">
        <v>209097.3</v>
      </c>
      <c r="G27" s="16">
        <v>209097.3</v>
      </c>
      <c r="H27" s="22" t="s">
        <v>15</v>
      </c>
    </row>
    <row r="28" spans="1:8" ht="20.100000000000001" customHeight="1" x14ac:dyDescent="0.25">
      <c r="A28" s="1">
        <v>2022</v>
      </c>
      <c r="B28" s="1" t="s">
        <v>29</v>
      </c>
      <c r="C28" s="1" t="s">
        <v>9</v>
      </c>
      <c r="D28" s="18">
        <v>46</v>
      </c>
      <c r="E28" s="24">
        <v>508</v>
      </c>
      <c r="F28" s="16">
        <v>2079850.4</v>
      </c>
      <c r="G28" s="16">
        <v>1996960.5</v>
      </c>
      <c r="H28" s="22">
        <v>82889.899999999994</v>
      </c>
    </row>
    <row r="29" spans="1:8" ht="20.100000000000001" customHeight="1" x14ac:dyDescent="0.25">
      <c r="A29" s="1">
        <v>2022</v>
      </c>
      <c r="B29" s="1" t="s">
        <v>30</v>
      </c>
      <c r="C29" s="1" t="s">
        <v>10</v>
      </c>
      <c r="D29" s="18">
        <v>95</v>
      </c>
      <c r="E29" s="24">
        <v>348</v>
      </c>
      <c r="F29" s="16">
        <v>3205535.5</v>
      </c>
      <c r="G29" s="16">
        <v>527477.6</v>
      </c>
      <c r="H29" s="22">
        <v>2678057.9</v>
      </c>
    </row>
    <row r="30" spans="1:8" ht="20.100000000000001" customHeight="1" x14ac:dyDescent="0.25">
      <c r="A30" s="1">
        <v>2022</v>
      </c>
      <c r="B30" s="1" t="s">
        <v>31</v>
      </c>
      <c r="C30" s="1" t="s">
        <v>11</v>
      </c>
      <c r="D30" s="18">
        <v>53</v>
      </c>
      <c r="E30" s="24">
        <v>104</v>
      </c>
      <c r="F30" s="16">
        <v>2000777.6</v>
      </c>
      <c r="G30" s="16">
        <v>1924750.6</v>
      </c>
      <c r="H30" s="22">
        <v>76027</v>
      </c>
    </row>
    <row r="31" spans="1:8" ht="20.100000000000001" customHeight="1" x14ac:dyDescent="0.25">
      <c r="A31" s="1">
        <v>2022</v>
      </c>
      <c r="B31" s="1" t="s">
        <v>32</v>
      </c>
      <c r="C31" s="1" t="s">
        <v>12</v>
      </c>
      <c r="D31" s="18">
        <v>18</v>
      </c>
      <c r="E31" s="24">
        <v>33</v>
      </c>
      <c r="F31" s="16">
        <v>69682</v>
      </c>
      <c r="G31" s="16">
        <v>28165</v>
      </c>
      <c r="H31" s="22">
        <v>41517</v>
      </c>
    </row>
    <row r="32" spans="1:8" ht="20.100000000000001" customHeight="1" x14ac:dyDescent="0.25">
      <c r="A32" s="1">
        <v>2022</v>
      </c>
      <c r="B32" s="1" t="s">
        <v>33</v>
      </c>
      <c r="C32" s="1" t="s">
        <v>13</v>
      </c>
      <c r="D32" s="18">
        <v>9</v>
      </c>
      <c r="E32" s="24">
        <v>31</v>
      </c>
      <c r="F32" s="16">
        <v>89762.8</v>
      </c>
      <c r="G32" s="16">
        <v>88073.8</v>
      </c>
      <c r="H32" s="22">
        <v>1689</v>
      </c>
    </row>
    <row r="33" spans="1:8" ht="20.100000000000001" customHeight="1" x14ac:dyDescent="0.25">
      <c r="A33" s="1">
        <v>2022</v>
      </c>
      <c r="B33" s="1" t="s">
        <v>34</v>
      </c>
      <c r="C33" s="1" t="s">
        <v>14</v>
      </c>
      <c r="D33" s="18" t="s">
        <v>15</v>
      </c>
      <c r="E33" s="24" t="s">
        <v>15</v>
      </c>
      <c r="F33" s="16" t="s">
        <v>15</v>
      </c>
      <c r="G33" s="16" t="s">
        <v>15</v>
      </c>
      <c r="H33" s="22" t="s">
        <v>15</v>
      </c>
    </row>
    <row r="34" spans="1:8" ht="20.100000000000001" customHeight="1" x14ac:dyDescent="0.25">
      <c r="A34" s="1">
        <v>2022</v>
      </c>
      <c r="B34" s="1" t="s">
        <v>35</v>
      </c>
      <c r="C34" s="1" t="s">
        <v>16</v>
      </c>
      <c r="D34" s="18">
        <v>11</v>
      </c>
      <c r="E34" s="24">
        <v>166</v>
      </c>
      <c r="F34" s="16">
        <v>376055</v>
      </c>
      <c r="G34" s="16">
        <v>248800.2</v>
      </c>
      <c r="H34" s="22">
        <v>127254.8</v>
      </c>
    </row>
    <row r="35" spans="1:8" ht="20.100000000000001" customHeight="1" x14ac:dyDescent="0.25">
      <c r="A35" s="1">
        <v>2022</v>
      </c>
      <c r="B35" s="1" t="s">
        <v>36</v>
      </c>
      <c r="C35" s="1" t="s">
        <v>17</v>
      </c>
      <c r="D35" s="18">
        <v>20</v>
      </c>
      <c r="E35" s="24">
        <v>16</v>
      </c>
      <c r="F35" s="16">
        <v>55395.5</v>
      </c>
      <c r="G35" s="16">
        <v>55395.5</v>
      </c>
      <c r="H35" s="22" t="s">
        <v>15</v>
      </c>
    </row>
    <row r="36" spans="1:8" ht="20.100000000000001" customHeight="1" x14ac:dyDescent="0.25">
      <c r="A36" s="1">
        <v>2022</v>
      </c>
      <c r="B36" s="1" t="s">
        <v>37</v>
      </c>
      <c r="C36" s="1" t="s">
        <v>18</v>
      </c>
      <c r="D36" s="18">
        <v>11</v>
      </c>
      <c r="E36" s="24">
        <v>9</v>
      </c>
      <c r="F36" s="16">
        <v>16146</v>
      </c>
      <c r="G36" s="16">
        <v>12656</v>
      </c>
      <c r="H36" s="22">
        <v>3490</v>
      </c>
    </row>
    <row r="37" spans="1:8" ht="20.100000000000001" customHeight="1" x14ac:dyDescent="0.25">
      <c r="A37" s="1">
        <v>2022</v>
      </c>
      <c r="B37" s="1" t="s">
        <v>55</v>
      </c>
      <c r="C37" s="1" t="s">
        <v>56</v>
      </c>
      <c r="D37" s="18" t="s">
        <v>15</v>
      </c>
      <c r="E37" s="24" t="s">
        <v>15</v>
      </c>
      <c r="F37" s="16" t="s">
        <v>15</v>
      </c>
      <c r="G37" s="16" t="s">
        <v>15</v>
      </c>
      <c r="H37" s="22" t="s">
        <v>15</v>
      </c>
    </row>
    <row r="38" spans="1:8" ht="20.100000000000001" customHeight="1" x14ac:dyDescent="0.25">
      <c r="A38">
        <v>2022</v>
      </c>
      <c r="B38" s="12" t="s">
        <v>38</v>
      </c>
      <c r="C38" s="12" t="s">
        <v>19</v>
      </c>
      <c r="D38" s="20" t="s">
        <v>15</v>
      </c>
      <c r="E38" s="27" t="s">
        <v>15</v>
      </c>
      <c r="F38" s="22" t="s">
        <v>15</v>
      </c>
      <c r="G38" s="22" t="s">
        <v>15</v>
      </c>
      <c r="H38" s="22" t="s">
        <v>15</v>
      </c>
    </row>
    <row r="39" spans="1:8" ht="20.100000000000001" customHeight="1" x14ac:dyDescent="0.25">
      <c r="A39">
        <v>2022</v>
      </c>
      <c r="B39" s="11" t="s">
        <v>39</v>
      </c>
      <c r="C39" s="12" t="s">
        <v>20</v>
      </c>
      <c r="D39" s="20">
        <v>4</v>
      </c>
      <c r="E39" s="27">
        <v>5</v>
      </c>
      <c r="F39" s="22">
        <v>13457</v>
      </c>
      <c r="G39" s="22">
        <v>13457</v>
      </c>
      <c r="H39" s="22" t="s">
        <v>15</v>
      </c>
    </row>
    <row r="40" spans="1:8" ht="20.100000000000001" customHeight="1" x14ac:dyDescent="0.25">
      <c r="A40" s="12">
        <v>2022</v>
      </c>
      <c r="B40" s="11" t="s">
        <v>57</v>
      </c>
      <c r="C40" s="12" t="s">
        <v>58</v>
      </c>
      <c r="D40" s="20">
        <v>2</v>
      </c>
      <c r="E40" s="27">
        <v>4</v>
      </c>
      <c r="F40" s="22">
        <v>1969</v>
      </c>
      <c r="G40" s="22">
        <v>1969</v>
      </c>
      <c r="H40" s="22" t="s">
        <v>15</v>
      </c>
    </row>
    <row r="41" spans="1:8" ht="20.100000000000001" customHeight="1" x14ac:dyDescent="0.25">
      <c r="A41" s="12">
        <v>2022</v>
      </c>
      <c r="B41" s="11" t="s">
        <v>40</v>
      </c>
      <c r="C41" s="12" t="s">
        <v>21</v>
      </c>
      <c r="D41" s="20">
        <v>13</v>
      </c>
      <c r="E41" s="27">
        <v>24</v>
      </c>
      <c r="F41" s="22">
        <v>27417.4</v>
      </c>
      <c r="G41" s="22">
        <v>15466.4</v>
      </c>
      <c r="H41" s="22">
        <v>11951</v>
      </c>
    </row>
    <row r="42" spans="1:8" ht="20.100000000000001" customHeight="1" x14ac:dyDescent="0.25">
      <c r="A42">
        <v>2023</v>
      </c>
      <c r="B42" s="32" t="s">
        <v>53</v>
      </c>
      <c r="C42" s="31" t="s">
        <v>54</v>
      </c>
      <c r="D42" s="20">
        <v>405</v>
      </c>
      <c r="E42" s="27">
        <v>1508</v>
      </c>
      <c r="F42" s="22">
        <v>11196611.4</v>
      </c>
      <c r="G42" s="22">
        <v>6353704.0999999996</v>
      </c>
      <c r="H42" s="22">
        <v>4842907.3</v>
      </c>
    </row>
    <row r="43" spans="1:8" ht="20.100000000000001" customHeight="1" x14ac:dyDescent="0.25">
      <c r="A43">
        <v>2023</v>
      </c>
      <c r="B43" s="32" t="s">
        <v>24</v>
      </c>
      <c r="C43" s="31" t="s">
        <v>4</v>
      </c>
      <c r="D43" s="20">
        <v>37</v>
      </c>
      <c r="E43" s="27">
        <v>33</v>
      </c>
      <c r="F43" s="22">
        <v>378831.5</v>
      </c>
      <c r="G43" s="22">
        <v>34903.5</v>
      </c>
      <c r="H43" s="22">
        <v>343928</v>
      </c>
    </row>
    <row r="44" spans="1:8" ht="20.100000000000001" customHeight="1" x14ac:dyDescent="0.25">
      <c r="A44">
        <v>2023</v>
      </c>
      <c r="B44" s="32" t="s">
        <v>25</v>
      </c>
      <c r="C44" s="31" t="s">
        <v>5</v>
      </c>
      <c r="D44" s="20">
        <v>23</v>
      </c>
      <c r="E44" s="27">
        <v>141</v>
      </c>
      <c r="F44" s="22">
        <v>1552670.3</v>
      </c>
      <c r="G44" s="22">
        <v>1552670.3</v>
      </c>
      <c r="H44" s="22" t="s">
        <v>15</v>
      </c>
    </row>
    <row r="45" spans="1:8" ht="20.100000000000001" customHeight="1" x14ac:dyDescent="0.25">
      <c r="A45">
        <v>2023</v>
      </c>
      <c r="B45" s="32" t="s">
        <v>26</v>
      </c>
      <c r="C45" s="31" t="s">
        <v>6</v>
      </c>
      <c r="D45" s="20">
        <v>30</v>
      </c>
      <c r="E45" s="27">
        <v>173</v>
      </c>
      <c r="F45" s="22">
        <v>375537.1</v>
      </c>
      <c r="G45" s="22">
        <v>254336.9</v>
      </c>
      <c r="H45" s="22">
        <v>121200.2</v>
      </c>
    </row>
    <row r="46" spans="1:8" ht="20.100000000000001" customHeight="1" x14ac:dyDescent="0.25">
      <c r="A46">
        <v>2023</v>
      </c>
      <c r="B46" s="32" t="s">
        <v>27</v>
      </c>
      <c r="C46" s="31" t="s">
        <v>7</v>
      </c>
      <c r="D46" s="20">
        <v>11</v>
      </c>
      <c r="E46" s="27">
        <v>45</v>
      </c>
      <c r="F46" s="22">
        <v>332162.3</v>
      </c>
      <c r="G46" s="22">
        <v>207964.79999999999</v>
      </c>
      <c r="H46" s="22">
        <v>124197.5</v>
      </c>
    </row>
    <row r="47" spans="1:8" ht="20.100000000000001" customHeight="1" x14ac:dyDescent="0.25">
      <c r="A47">
        <v>2023</v>
      </c>
      <c r="B47" s="32" t="s">
        <v>28</v>
      </c>
      <c r="C47" s="31" t="s">
        <v>8</v>
      </c>
      <c r="D47" s="20">
        <v>15</v>
      </c>
      <c r="E47" s="27">
        <v>69</v>
      </c>
      <c r="F47" s="22">
        <v>237274.3</v>
      </c>
      <c r="G47" s="22">
        <v>237274.3</v>
      </c>
      <c r="H47" s="22" t="s">
        <v>15</v>
      </c>
    </row>
    <row r="48" spans="1:8" ht="20.100000000000001" customHeight="1" x14ac:dyDescent="0.25">
      <c r="A48">
        <v>2023</v>
      </c>
      <c r="B48" s="32" t="s">
        <v>29</v>
      </c>
      <c r="C48" s="31" t="s">
        <v>9</v>
      </c>
      <c r="D48" s="20">
        <v>46</v>
      </c>
      <c r="E48" s="27">
        <v>311</v>
      </c>
      <c r="F48" s="22">
        <v>2017482.4</v>
      </c>
      <c r="G48" s="22">
        <v>1844444.9</v>
      </c>
      <c r="H48" s="22">
        <v>173037.5</v>
      </c>
    </row>
    <row r="49" spans="1:8" ht="20.100000000000001" customHeight="1" x14ac:dyDescent="0.25">
      <c r="A49">
        <v>2023</v>
      </c>
      <c r="B49" s="32" t="s">
        <v>30</v>
      </c>
      <c r="C49" s="31" t="s">
        <v>10</v>
      </c>
      <c r="D49" s="20">
        <v>99</v>
      </c>
      <c r="E49" s="27">
        <v>324</v>
      </c>
      <c r="F49" s="22">
        <v>3985546.3</v>
      </c>
      <c r="G49" s="22">
        <v>348978.7</v>
      </c>
      <c r="H49" s="22">
        <v>3636567.6</v>
      </c>
    </row>
    <row r="50" spans="1:8" ht="20.100000000000001" customHeight="1" x14ac:dyDescent="0.25">
      <c r="A50">
        <v>2023</v>
      </c>
      <c r="B50" s="32" t="s">
        <v>31</v>
      </c>
      <c r="C50" s="31" t="s">
        <v>11</v>
      </c>
      <c r="D50" s="20">
        <v>50</v>
      </c>
      <c r="E50" s="27">
        <v>161</v>
      </c>
      <c r="F50" s="22">
        <v>1480385.1</v>
      </c>
      <c r="G50" s="22">
        <v>1456359.2</v>
      </c>
      <c r="H50" s="22">
        <v>24025.9</v>
      </c>
    </row>
    <row r="51" spans="1:8" ht="20.100000000000001" customHeight="1" x14ac:dyDescent="0.25">
      <c r="A51">
        <v>2023</v>
      </c>
      <c r="B51" s="32" t="s">
        <v>32</v>
      </c>
      <c r="C51" s="31" t="s">
        <v>12</v>
      </c>
      <c r="D51" s="20">
        <v>21</v>
      </c>
      <c r="E51" s="27">
        <v>45</v>
      </c>
      <c r="F51" s="22">
        <v>255634.6</v>
      </c>
      <c r="G51" s="22">
        <v>52048</v>
      </c>
      <c r="H51" s="22">
        <v>203586.6</v>
      </c>
    </row>
    <row r="52" spans="1:8" ht="20.100000000000001" customHeight="1" x14ac:dyDescent="0.25">
      <c r="A52">
        <v>2023</v>
      </c>
      <c r="B52" s="32" t="s">
        <v>33</v>
      </c>
      <c r="C52" s="31" t="s">
        <v>13</v>
      </c>
      <c r="D52" s="20">
        <v>12</v>
      </c>
      <c r="E52" s="27">
        <v>17</v>
      </c>
      <c r="F52" s="22">
        <v>102367.9</v>
      </c>
      <c r="G52" s="22">
        <v>102367.9</v>
      </c>
      <c r="H52" s="22" t="s">
        <v>15</v>
      </c>
    </row>
    <row r="53" spans="1:8" ht="20.100000000000001" customHeight="1" x14ac:dyDescent="0.25">
      <c r="A53">
        <v>2023</v>
      </c>
      <c r="B53" s="32" t="s">
        <v>34</v>
      </c>
      <c r="C53" s="31" t="s">
        <v>14</v>
      </c>
      <c r="D53" s="20" t="s">
        <v>15</v>
      </c>
      <c r="E53" s="27" t="s">
        <v>15</v>
      </c>
      <c r="F53" s="22" t="s">
        <v>15</v>
      </c>
      <c r="G53" s="22" t="s">
        <v>15</v>
      </c>
      <c r="H53" s="22" t="s">
        <v>15</v>
      </c>
    </row>
    <row r="54" spans="1:8" ht="20.100000000000001" customHeight="1" x14ac:dyDescent="0.25">
      <c r="A54">
        <v>2023</v>
      </c>
      <c r="B54" s="32" t="s">
        <v>35</v>
      </c>
      <c r="C54" s="31" t="s">
        <v>16</v>
      </c>
      <c r="D54" s="20">
        <v>11</v>
      </c>
      <c r="E54" s="27">
        <v>116</v>
      </c>
      <c r="F54" s="22">
        <v>286043.8</v>
      </c>
      <c r="G54" s="22">
        <v>104781.6</v>
      </c>
      <c r="H54" s="22">
        <v>181262.2</v>
      </c>
    </row>
    <row r="55" spans="1:8" ht="20.100000000000001" customHeight="1" x14ac:dyDescent="0.25">
      <c r="A55">
        <v>2023</v>
      </c>
      <c r="B55" s="32" t="s">
        <v>36</v>
      </c>
      <c r="C55" s="31" t="s">
        <v>17</v>
      </c>
      <c r="D55" s="20">
        <v>16</v>
      </c>
      <c r="E55" s="27">
        <v>21</v>
      </c>
      <c r="F55" s="22">
        <v>82276.600000000006</v>
      </c>
      <c r="G55" s="22">
        <v>82276.600000000006</v>
      </c>
      <c r="H55" s="22" t="s">
        <v>15</v>
      </c>
    </row>
    <row r="56" spans="1:8" ht="20.100000000000001" customHeight="1" x14ac:dyDescent="0.25">
      <c r="A56">
        <v>2023</v>
      </c>
      <c r="B56" s="32" t="s">
        <v>37</v>
      </c>
      <c r="C56" s="31" t="s">
        <v>18</v>
      </c>
      <c r="D56" s="20">
        <v>15</v>
      </c>
      <c r="E56" s="27">
        <v>20</v>
      </c>
      <c r="F56" s="22">
        <v>56124.9</v>
      </c>
      <c r="G56" s="22">
        <v>48656.1</v>
      </c>
      <c r="H56" s="22">
        <v>7468.8</v>
      </c>
    </row>
    <row r="57" spans="1:8" ht="20.100000000000001" customHeight="1" x14ac:dyDescent="0.25">
      <c r="A57">
        <v>2023</v>
      </c>
      <c r="B57" s="32" t="s">
        <v>55</v>
      </c>
      <c r="C57" s="31" t="s">
        <v>56</v>
      </c>
      <c r="D57" s="20" t="s">
        <v>15</v>
      </c>
      <c r="E57" s="27" t="s">
        <v>15</v>
      </c>
      <c r="F57" s="22" t="s">
        <v>15</v>
      </c>
      <c r="G57" s="22" t="s">
        <v>15</v>
      </c>
      <c r="H57" s="22" t="s">
        <v>15</v>
      </c>
    </row>
    <row r="58" spans="1:8" ht="20.100000000000001" customHeight="1" x14ac:dyDescent="0.25">
      <c r="A58">
        <v>2023</v>
      </c>
      <c r="B58" s="32" t="s">
        <v>38</v>
      </c>
      <c r="C58" s="31" t="s">
        <v>19</v>
      </c>
      <c r="D58" s="20" t="s">
        <v>15</v>
      </c>
      <c r="E58" s="27" t="s">
        <v>15</v>
      </c>
      <c r="F58" s="22" t="s">
        <v>15</v>
      </c>
      <c r="G58" s="22" t="s">
        <v>15</v>
      </c>
      <c r="H58" s="22" t="s">
        <v>15</v>
      </c>
    </row>
    <row r="59" spans="1:8" ht="20.100000000000001" customHeight="1" x14ac:dyDescent="0.25">
      <c r="A59">
        <v>2023</v>
      </c>
      <c r="B59" s="32" t="s">
        <v>39</v>
      </c>
      <c r="C59" s="31" t="s">
        <v>20</v>
      </c>
      <c r="D59" s="20">
        <v>2</v>
      </c>
      <c r="E59" s="27">
        <v>1</v>
      </c>
      <c r="F59" s="22">
        <v>4672</v>
      </c>
      <c r="G59" s="22">
        <v>4672</v>
      </c>
      <c r="H59" s="22" t="s">
        <v>15</v>
      </c>
    </row>
    <row r="60" spans="1:8" ht="20.100000000000001" customHeight="1" x14ac:dyDescent="0.25">
      <c r="A60">
        <v>2023</v>
      </c>
      <c r="B60" s="32" t="s">
        <v>57</v>
      </c>
      <c r="C60" s="31" t="s">
        <v>58</v>
      </c>
      <c r="D60" s="20">
        <v>4</v>
      </c>
      <c r="E60" s="27">
        <v>4</v>
      </c>
      <c r="F60" s="22">
        <v>1392</v>
      </c>
      <c r="G60" s="22">
        <v>1392</v>
      </c>
      <c r="H60" s="22" t="s">
        <v>15</v>
      </c>
    </row>
    <row r="61" spans="1:8" ht="20.100000000000001" customHeight="1" x14ac:dyDescent="0.25">
      <c r="A61">
        <v>2023</v>
      </c>
      <c r="B61" s="32" t="s">
        <v>40</v>
      </c>
      <c r="C61" s="31" t="s">
        <v>21</v>
      </c>
      <c r="D61" s="20">
        <v>13</v>
      </c>
      <c r="E61" s="27">
        <v>27</v>
      </c>
      <c r="F61" s="22">
        <v>48210.3</v>
      </c>
      <c r="G61" s="22">
        <v>20577.3</v>
      </c>
      <c r="H61" s="22">
        <v>27633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интернет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Татьяна Андреевна</dc:creator>
  <cp:lastModifiedBy>Москаленко Оксана Евгеньевна</cp:lastModifiedBy>
  <dcterms:created xsi:type="dcterms:W3CDTF">2023-03-24T03:46:18Z</dcterms:created>
  <dcterms:modified xsi:type="dcterms:W3CDTF">2025-01-15T04:01:35Z</dcterms:modified>
</cp:coreProperties>
</file>